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FED. TRIATLON\Año 2026\Carreras 2026\Duatlon Contrarreloj Egües 2026\"/>
    </mc:Choice>
  </mc:AlternateContent>
  <xr:revisionPtr revIDLastSave="0" documentId="13_ncr:1_{4F9CB0F3-3EA3-4F93-B18F-2CFBC3CCF6FC}" xr6:coauthVersionLast="47" xr6:coauthVersionMax="47" xr10:uidLastSave="{00000000-0000-0000-0000-000000000000}"/>
  <bookViews>
    <workbookView xWindow="28680" yWindow="-120" windowWidth="29040" windowHeight="15840" xr2:uid="{48BBC249-C644-4259-9FA8-7F5CB45B30DB}"/>
  </bookViews>
  <sheets>
    <sheet name="TODO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1" i="1" l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</calcChain>
</file>

<file path=xl/sharedStrings.xml><?xml version="1.0" encoding="utf-8"?>
<sst xmlns="http://schemas.openxmlformats.org/spreadsheetml/2006/main" count="886" uniqueCount="354">
  <si>
    <t>ALIAS EQUIPO</t>
  </si>
  <si>
    <t>DORSAL</t>
  </si>
  <si>
    <t>NOMBRE</t>
  </si>
  <si>
    <t>APELLIDOS</t>
  </si>
  <si>
    <t>CATEGORÍA</t>
  </si>
  <si>
    <t>EQUIPO</t>
  </si>
  <si>
    <t>FEDERADO SI/NO</t>
  </si>
  <si>
    <t>Individual</t>
  </si>
  <si>
    <t>PABLO</t>
  </si>
  <si>
    <t>GARAYOA</t>
  </si>
  <si>
    <t>VET I (1977 - 1986)</t>
  </si>
  <si>
    <t>NO FEDERADO EN TRIATLÓN</t>
  </si>
  <si>
    <t>ENEKO</t>
  </si>
  <si>
    <t>CALVO ROMO</t>
  </si>
  <si>
    <t>JUVENIL (2009 - 2010)</t>
  </si>
  <si>
    <t>SALTOKI TRIKIDEAK</t>
  </si>
  <si>
    <t>FEDERADO EN TRIATLÓN</t>
  </si>
  <si>
    <t>IMANOL</t>
  </si>
  <si>
    <t>TOLEDO PELLEJERO</t>
  </si>
  <si>
    <t>ABSOLUTO (1987 - 2002)</t>
  </si>
  <si>
    <t>TOLOSALDEKO T.T.</t>
  </si>
  <si>
    <t>SABIN</t>
  </si>
  <si>
    <t>ARRUTI MANCISIDOR</t>
  </si>
  <si>
    <t>VET III (1925 - 1966)</t>
  </si>
  <si>
    <t>CLUB NATACIÓN PAMPLONA</t>
  </si>
  <si>
    <t>JUAN</t>
  </si>
  <si>
    <t>REINARES GONZALEZ</t>
  </si>
  <si>
    <t>IVAN</t>
  </si>
  <si>
    <t>ELIZAZU GOIBURU</t>
  </si>
  <si>
    <t>VET II (1967 - 1976)</t>
  </si>
  <si>
    <t>BIOSNAR HONDARRIBIKO T.K.</t>
  </si>
  <si>
    <t>ROBERTO</t>
  </si>
  <si>
    <t>GARTZIA HERRERO</t>
  </si>
  <si>
    <t>JAZ EIBAR TRIATLOI TALDEA</t>
  </si>
  <si>
    <t>UGAITZ</t>
  </si>
  <si>
    <t>GARTZIA RUIZ</t>
  </si>
  <si>
    <t>JUNIOR (2007- 2008)</t>
  </si>
  <si>
    <t>ANDER</t>
  </si>
  <si>
    <t>ETXEBERRIA OKARIZ</t>
  </si>
  <si>
    <t>JON</t>
  </si>
  <si>
    <t>GARMENDIA AROZTEGUI</t>
  </si>
  <si>
    <t>TRIGOI T.T.</t>
  </si>
  <si>
    <t>MARIANO</t>
  </si>
  <si>
    <t>SANCHEZ DE LA FLOR</t>
  </si>
  <si>
    <t>ZARAUZKO TRIATLOI ELKARTEA</t>
  </si>
  <si>
    <t>ELIZALDE OJER</t>
  </si>
  <si>
    <t>UXUE</t>
  </si>
  <si>
    <t>CORTES GARCIA LORENZANA</t>
  </si>
  <si>
    <t>TRI-UR GAZIA</t>
  </si>
  <si>
    <t>MARIA</t>
  </si>
  <si>
    <t>NAVASCUES</t>
  </si>
  <si>
    <t>SAYOA</t>
  </si>
  <si>
    <t>OSCOZ PÉREZ</t>
  </si>
  <si>
    <t>SALIDA</t>
  </si>
  <si>
    <t>ALIAS PAREJA</t>
  </si>
  <si>
    <t>TARIFA</t>
  </si>
  <si>
    <t>PAREJAS</t>
  </si>
  <si>
    <t>ARANGUPRIME</t>
  </si>
  <si>
    <t>ANGELA</t>
  </si>
  <si>
    <t>IGLESIAS MIGUEL</t>
  </si>
  <si>
    <t>SUB23 (2003 - 2006)</t>
  </si>
  <si>
    <t>CONTRARRELOJ POR PAREJAS FEMENINO</t>
  </si>
  <si>
    <t>CARLA</t>
  </si>
  <si>
    <t>ROMERA CALVO</t>
  </si>
  <si>
    <t>HIRUKI BI</t>
  </si>
  <si>
    <t>ROCIO</t>
  </si>
  <si>
    <t>IRISARRI ANTÓN</t>
  </si>
  <si>
    <t>MARIA CARMEN</t>
  </si>
  <si>
    <t>VARELA ÁLVAREZ</t>
  </si>
  <si>
    <t>ARANGUQUEENS</t>
  </si>
  <si>
    <t>CLAUDIA</t>
  </si>
  <si>
    <t>DEL VILLAR DIAS</t>
  </si>
  <si>
    <t>OSKIA</t>
  </si>
  <si>
    <t>LEON RUIZ</t>
  </si>
  <si>
    <t>LANDARIZ</t>
  </si>
  <si>
    <t>JAVI</t>
  </si>
  <si>
    <t>LANDA MOROS</t>
  </si>
  <si>
    <t>CONTRARRELOJ POR PAREJAS MIXTO</t>
  </si>
  <si>
    <t>KATIXA</t>
  </si>
  <si>
    <t>ARIZMENDI GONZALEZ</t>
  </si>
  <si>
    <t>LOS AHETXUS</t>
  </si>
  <si>
    <t>JULEN</t>
  </si>
  <si>
    <t>AHECHU LEACHE</t>
  </si>
  <si>
    <t>IRATI</t>
  </si>
  <si>
    <t>K1T</t>
  </si>
  <si>
    <t>KARLOTA</t>
  </si>
  <si>
    <t>PERURENA RODRÍGUEZ</t>
  </si>
  <si>
    <t>IKER</t>
  </si>
  <si>
    <t>SARASA GONZALEZ</t>
  </si>
  <si>
    <t>ARANGUELITE</t>
  </si>
  <si>
    <t>ALBERTO</t>
  </si>
  <si>
    <t>AZPILICUETA RIPA</t>
  </si>
  <si>
    <t>CONTRARRELOJ POR PAREJAS MASCULINO</t>
  </si>
  <si>
    <t>SANTIAGO</t>
  </si>
  <si>
    <t>GARCIA RODRIGUEZ</t>
  </si>
  <si>
    <t>ARANGUROOKIES</t>
  </si>
  <si>
    <t>GÓMEZ CRESPO</t>
  </si>
  <si>
    <t>JORGE</t>
  </si>
  <si>
    <t>SUEIRO VIDAL</t>
  </si>
  <si>
    <t>ARANGUPOWER</t>
  </si>
  <si>
    <t>IÑAKI</t>
  </si>
  <si>
    <t>OYARZUN CERRO</t>
  </si>
  <si>
    <t>CHRISTIAN DAVID</t>
  </si>
  <si>
    <t>BAZTÁN LIZARRAGA</t>
  </si>
  <si>
    <t>TRIKUA</t>
  </si>
  <si>
    <t>JULIAN</t>
  </si>
  <si>
    <t>LOPEZ GASTON</t>
  </si>
  <si>
    <t>ANDUEZA UGARTE</t>
  </si>
  <si>
    <t>PUTXUS</t>
  </si>
  <si>
    <t>JOKIN</t>
  </si>
  <si>
    <t>COIRA</t>
  </si>
  <si>
    <t>USANDIZAGA</t>
  </si>
  <si>
    <t>ABLITAS TRIATLON</t>
  </si>
  <si>
    <t>ALEJANDRO</t>
  </si>
  <si>
    <t>MELERO GRACIA</t>
  </si>
  <si>
    <t>BRUNO</t>
  </si>
  <si>
    <t>AZNAR QUINTANILLA</t>
  </si>
  <si>
    <t>JURTZI BIOSNAR</t>
  </si>
  <si>
    <t>JURGI</t>
  </si>
  <si>
    <t>DIAZ ECHAIDE</t>
  </si>
  <si>
    <t>URTZI</t>
  </si>
  <si>
    <t>IRISARRI AMUNARRIZ</t>
  </si>
  <si>
    <t>EQUIPOS</t>
  </si>
  <si>
    <t>ZARAUZKO TRIATLOI ELKARTEKO NESKAK</t>
  </si>
  <si>
    <t>OIHANA</t>
  </si>
  <si>
    <t>ARANBURU MURUA</t>
  </si>
  <si>
    <t>CONTRARRELOJ POR EQUIPOS FEMENINO</t>
  </si>
  <si>
    <t>LARRAÑAGA ARRIZABALAGA</t>
  </si>
  <si>
    <t>LAURA</t>
  </si>
  <si>
    <t>ARREGUI ARANGUREN</t>
  </si>
  <si>
    <t>NAHIA</t>
  </si>
  <si>
    <t>GOIA GERRIKABEITIA</t>
  </si>
  <si>
    <t>A.D SAN JUAN - DONIBANE K.E "B"</t>
  </si>
  <si>
    <t>NAROA</t>
  </si>
  <si>
    <t>MURUZABAL</t>
  </si>
  <si>
    <t>NURIA</t>
  </si>
  <si>
    <t>SOBRINO</t>
  </si>
  <si>
    <t>BEATRIZ</t>
  </si>
  <si>
    <t>SÁNCHEZ</t>
  </si>
  <si>
    <t>AMAIA</t>
  </si>
  <si>
    <t>FABER</t>
  </si>
  <si>
    <t>EDURNE</t>
  </si>
  <si>
    <t>FERNANDINO</t>
  </si>
  <si>
    <t>ARENAS FEMENINO 1</t>
  </si>
  <si>
    <t>MARTA</t>
  </si>
  <si>
    <t>GAMEN ORTA</t>
  </si>
  <si>
    <t>LAINEZ RUIZ</t>
  </si>
  <si>
    <t>IZQUIERDO CERCEDA</t>
  </si>
  <si>
    <t>ARANCHA</t>
  </si>
  <si>
    <t>BARCELONA GRACIA</t>
  </si>
  <si>
    <t>JESICA</t>
  </si>
  <si>
    <t>LOPEZ MOLINOS</t>
  </si>
  <si>
    <t>ANTSOAIN F</t>
  </si>
  <si>
    <t>RODRIGO GONZALO</t>
  </si>
  <si>
    <t>MARINA</t>
  </si>
  <si>
    <t>RODRIGUEZ CARRILLO</t>
  </si>
  <si>
    <t>HAIZEA</t>
  </si>
  <si>
    <t>TORRADO SENOSIAIN</t>
  </si>
  <si>
    <t>ELIZALDE LALLANA</t>
  </si>
  <si>
    <t>NAIARA</t>
  </si>
  <si>
    <t>URROZ BALEN</t>
  </si>
  <si>
    <t>AINHOA</t>
  </si>
  <si>
    <t>PINTO LOPEZ DE GOICOECHEA</t>
  </si>
  <si>
    <t>A.D SAN JUAN - DONIBANE K.E "A"</t>
  </si>
  <si>
    <t>PAULA</t>
  </si>
  <si>
    <t>LEOZ</t>
  </si>
  <si>
    <t>MAITE</t>
  </si>
  <si>
    <t>ANCÍN</t>
  </si>
  <si>
    <t>ITURGAIZ</t>
  </si>
  <si>
    <t>ANE</t>
  </si>
  <si>
    <t>ALAVA</t>
  </si>
  <si>
    <t>HIRU HERRI</t>
  </si>
  <si>
    <t>LOREA</t>
  </si>
  <si>
    <t>BURGUETE MIKEO</t>
  </si>
  <si>
    <t>KARMELE</t>
  </si>
  <si>
    <t>GARAIOA ARANBURU</t>
  </si>
  <si>
    <t>RUIZ ESCRIBANO</t>
  </si>
  <si>
    <t>HENAR</t>
  </si>
  <si>
    <t>ETXEBERRIA URKIA</t>
  </si>
  <si>
    <t>MAIALEN</t>
  </si>
  <si>
    <t>ELIA SARASIBAR</t>
  </si>
  <si>
    <t>ALBA</t>
  </si>
  <si>
    <t>JORQUERA JORDAN</t>
  </si>
  <si>
    <t>ANTSOAIN D</t>
  </si>
  <si>
    <t>MARTIN</t>
  </si>
  <si>
    <t>URIARTE GALBETE</t>
  </si>
  <si>
    <t>CONTRARRELOJ POR EQUIPOS MASCULINO</t>
  </si>
  <si>
    <t>DAVID</t>
  </si>
  <si>
    <t>HERNANDO YANGUAS</t>
  </si>
  <si>
    <t>MIKEL</t>
  </si>
  <si>
    <t>CARRASCOSA DELGADO</t>
  </si>
  <si>
    <t>FELIKS</t>
  </si>
  <si>
    <t>GROCHOWICZ</t>
  </si>
  <si>
    <t>XABI</t>
  </si>
  <si>
    <t>SERRANO IRIARTE</t>
  </si>
  <si>
    <t>JOSEMA</t>
  </si>
  <si>
    <t>HUIZI OROZ</t>
  </si>
  <si>
    <t>NO FEDERADO</t>
  </si>
  <si>
    <t>ARENAS C</t>
  </si>
  <si>
    <t>CRISTOBAL</t>
  </si>
  <si>
    <t>ECHEGOYEN JARAUTA</t>
  </si>
  <si>
    <t>FCO. JAVIER</t>
  </si>
  <si>
    <t>CHIVITE FERNANDEZ</t>
  </si>
  <si>
    <t>OSCAR</t>
  </si>
  <si>
    <t>JIMENEZ LERGA</t>
  </si>
  <si>
    <t>HUGO</t>
  </si>
  <si>
    <t>SERRANO CASTELLANO</t>
  </si>
  <si>
    <t>VICTOR</t>
  </si>
  <si>
    <t>AGUIRRE REDRADO</t>
  </si>
  <si>
    <t>SEGURA BARAINKA</t>
  </si>
  <si>
    <t>HIRU-HERRI 3</t>
  </si>
  <si>
    <t>IÑIGO</t>
  </si>
  <si>
    <t>REZUSTA IGLESIAS</t>
  </si>
  <si>
    <t>ARBELOA MURUGARREN</t>
  </si>
  <si>
    <t>MIGUEL</t>
  </si>
  <si>
    <t>BEAUMONT MUÑOZ</t>
  </si>
  <si>
    <t>SERGIO</t>
  </si>
  <si>
    <t>SOTO RAMOS</t>
  </si>
  <si>
    <t>ERREKA</t>
  </si>
  <si>
    <t>GIL REY</t>
  </si>
  <si>
    <t>ARANGUREN C</t>
  </si>
  <si>
    <t>ALFONSO</t>
  </si>
  <si>
    <t>GUINDO ZABALZA</t>
  </si>
  <si>
    <t>RUIZ EGOZKUE</t>
  </si>
  <si>
    <t>GONZALO</t>
  </si>
  <si>
    <t>ARRONDO OSTIZ</t>
  </si>
  <si>
    <t>BARNO LEZA</t>
  </si>
  <si>
    <t>BILBAO DIEZ</t>
  </si>
  <si>
    <t>SOLANO SEBASTIAN</t>
  </si>
  <si>
    <t>ANTSOAIN C</t>
  </si>
  <si>
    <t>ALVARO</t>
  </si>
  <si>
    <t>DEL AGUA VALDEVIESO</t>
  </si>
  <si>
    <t>JESÚS</t>
  </si>
  <si>
    <t>BENGOETXEA LIZARRALDE</t>
  </si>
  <si>
    <t>ASIER</t>
  </si>
  <si>
    <t>ETXEBERRIA TELLETXEA</t>
  </si>
  <si>
    <t>ESPINAL MARQUEZ</t>
  </si>
  <si>
    <t>MORTE CLEMENTE</t>
  </si>
  <si>
    <t>MARTINEZ DE LA HIDALGA REDÍN</t>
  </si>
  <si>
    <t>ARENAS B</t>
  </si>
  <si>
    <t>JUAN JOSE</t>
  </si>
  <si>
    <t>ALAFARO ENCISO</t>
  </si>
  <si>
    <t>RODRIGO</t>
  </si>
  <si>
    <t>ZARDOYA LAPEÑA</t>
  </si>
  <si>
    <t>ETTORE</t>
  </si>
  <si>
    <t>BURRINI</t>
  </si>
  <si>
    <t>EDUARDO</t>
  </si>
  <si>
    <t>LAINEZ ROMANO</t>
  </si>
  <si>
    <t>AIPUN</t>
  </si>
  <si>
    <t>LUCAS</t>
  </si>
  <si>
    <t>CHIVITE MARTINEZ</t>
  </si>
  <si>
    <t>BENEDICTO</t>
  </si>
  <si>
    <t>GÓMEZ</t>
  </si>
  <si>
    <t>LURI</t>
  </si>
  <si>
    <t>ECHEVERRÍA</t>
  </si>
  <si>
    <t>ÁLVARO</t>
  </si>
  <si>
    <t>PEÑA</t>
  </si>
  <si>
    <t>HIRU HERRI B</t>
  </si>
  <si>
    <t>IGOR</t>
  </si>
  <si>
    <t>GARCÉS BARGADÁ</t>
  </si>
  <si>
    <t>LÓPEZ BROCAL</t>
  </si>
  <si>
    <t>IOSU</t>
  </si>
  <si>
    <t>FERNÁNDEZ LEGORBURU</t>
  </si>
  <si>
    <t>GÓMEZ GALLEGO</t>
  </si>
  <si>
    <t>JOSEAN</t>
  </si>
  <si>
    <t>ALVES NAVARRO</t>
  </si>
  <si>
    <t>ARANGUREN B</t>
  </si>
  <si>
    <t>OIER</t>
  </si>
  <si>
    <t>SERRANO MARTINEZ</t>
  </si>
  <si>
    <t>ERIC</t>
  </si>
  <si>
    <t>DIAZ MENDAZA</t>
  </si>
  <si>
    <t>NICO</t>
  </si>
  <si>
    <t>REMIREZ RIPA</t>
  </si>
  <si>
    <t>SERRANO ECHEVARRIA</t>
  </si>
  <si>
    <t>AITOR</t>
  </si>
  <si>
    <t>LORENZO DUBROT</t>
  </si>
  <si>
    <t>ANTSOAIN B</t>
  </si>
  <si>
    <t>CRUZ ALBEA</t>
  </si>
  <si>
    <t>MARIN PLATERO</t>
  </si>
  <si>
    <t>RAMÓN</t>
  </si>
  <si>
    <t>LEGARDA IROZ</t>
  </si>
  <si>
    <t>MARSAL NICUESA</t>
  </si>
  <si>
    <t>CABODEVILLA MARTÍNEZ-LOSA</t>
  </si>
  <si>
    <t>AYERDI ARANGUREN</t>
  </si>
  <si>
    <t>BIOSNAR</t>
  </si>
  <si>
    <t>ALTUNA IZA</t>
  </si>
  <si>
    <t>LUR</t>
  </si>
  <si>
    <t>ALKAIN EPELDE</t>
  </si>
  <si>
    <t>TELLECHEA FERNANDEZ</t>
  </si>
  <si>
    <t>RODRIGUEZ LUCENA</t>
  </si>
  <si>
    <t>AIMAR</t>
  </si>
  <si>
    <t>IRIARTE ETXEBURU</t>
  </si>
  <si>
    <t>ELIZAZU LARRAÑAGA</t>
  </si>
  <si>
    <t>OBERENA URZANTE</t>
  </si>
  <si>
    <t>ERRO MARTINEZ</t>
  </si>
  <si>
    <t>BERJANO DE DIEGO</t>
  </si>
  <si>
    <t>RAUL</t>
  </si>
  <si>
    <t>ROBLES ALFARO</t>
  </si>
  <si>
    <t>MAULEON DE IZCO</t>
  </si>
  <si>
    <t>EGOI</t>
  </si>
  <si>
    <t>REMONDEGUI PEREZ</t>
  </si>
  <si>
    <t>FRAN</t>
  </si>
  <si>
    <t>ALVAR DACOSTA</t>
  </si>
  <si>
    <t>LOPEZ</t>
  </si>
  <si>
    <t>ÓSCAR</t>
  </si>
  <si>
    <t>GARCÍA</t>
  </si>
  <si>
    <t>EGOITZ</t>
  </si>
  <si>
    <t>LIZARRAGA</t>
  </si>
  <si>
    <t>RAÚL</t>
  </si>
  <si>
    <t>ALDABA</t>
  </si>
  <si>
    <t>TOMÁS</t>
  </si>
  <si>
    <t>CASADO</t>
  </si>
  <si>
    <t>ENRIQUE</t>
  </si>
  <si>
    <t>IGLESIAS</t>
  </si>
  <si>
    <t>ARANGUREN A</t>
  </si>
  <si>
    <t>ARTURO</t>
  </si>
  <si>
    <t>DOMINGUEZ CALVO</t>
  </si>
  <si>
    <t>IBAI</t>
  </si>
  <si>
    <t>LOPEZ RODRIGO</t>
  </si>
  <si>
    <t>HUARTE CILVETI</t>
  </si>
  <si>
    <t>LESMES</t>
  </si>
  <si>
    <t>SAN MARTIN NICOLAS</t>
  </si>
  <si>
    <t>SERÓN ESQUIROZ</t>
  </si>
  <si>
    <t>ANTSOAIN A</t>
  </si>
  <si>
    <t>IZAGUIRRE LOPEZ</t>
  </si>
  <si>
    <t>EDER</t>
  </si>
  <si>
    <t>LARREA SÁENZ</t>
  </si>
  <si>
    <t>JESUS</t>
  </si>
  <si>
    <t>LARREA SAENZ</t>
  </si>
  <si>
    <t>LANDER</t>
  </si>
  <si>
    <t>MORENO LIZARRAGA</t>
  </si>
  <si>
    <t>XABIER</t>
  </si>
  <si>
    <t>ARENAS 1</t>
  </si>
  <si>
    <t>SEVILLANO NAVARRO</t>
  </si>
  <si>
    <t>IRADI MITXELENA</t>
  </si>
  <si>
    <t>GANUA ORZAIZ</t>
  </si>
  <si>
    <t>BURGOY LABAYEN</t>
  </si>
  <si>
    <t>NATHANAEL</t>
  </si>
  <si>
    <t>MARTINEZ SUERO</t>
  </si>
  <si>
    <t>VILLAFRANCA DONLO</t>
  </si>
  <si>
    <t>HIRU HERRI A</t>
  </si>
  <si>
    <t>RAZQUIN MANGADO</t>
  </si>
  <si>
    <t>ZARRANZ DOMENCH</t>
  </si>
  <si>
    <t>LASARTE GARCIA</t>
  </si>
  <si>
    <t>MARKEL</t>
  </si>
  <si>
    <t>TRIKIDEAK</t>
  </si>
  <si>
    <t>SOTO CUEVAS</t>
  </si>
  <si>
    <t>YAGO</t>
  </si>
  <si>
    <t>ARGIZ LOPEZ</t>
  </si>
  <si>
    <t>AJONA ZALDIBAR</t>
  </si>
  <si>
    <t>JAVIER</t>
  </si>
  <si>
    <t>ALCAIDE BURGUI</t>
  </si>
  <si>
    <t>ETXARTE OTAEGI</t>
  </si>
  <si>
    <t>ARENZANA UNZUE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</si>
</sst>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/>
    <xf numFmtId="0" fontId="2" fillId="0" borderId="4" xfId="0" applyFont="1" applyBorder="1"/>
    <xf numFmtId="0" fontId="2" fillId="0" borderId="2" xfId="0" applyFont="1" applyBorder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/>
    <xf numFmtId="0" fontId="2" fillId="0" borderId="7" xfId="0" applyFont="1" applyBorder="1"/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/>
    <xf numFmtId="0" fontId="2" fillId="0" borderId="11" xfId="0" applyFont="1" applyBorder="1"/>
    <xf numFmtId="0" fontId="2" fillId="0" borderId="10" xfId="0" applyFont="1" applyBorder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0" fillId="2" borderId="1" xfId="0" applyFill="1" applyBorder="1"/>
    <xf numFmtId="0" fontId="0" fillId="0" borderId="2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0" fillId="0" borderId="10" xfId="0" applyBorder="1" applyAlignment="1">
      <alignment horizontal="center" vertical="center"/>
    </xf>
    <xf numFmtId="0" fontId="0" fillId="0" borderId="9" xfId="0" applyBorder="1"/>
    <xf numFmtId="0" fontId="0" fillId="0" borderId="12" xfId="0" applyBorder="1"/>
    <xf numFmtId="0" fontId="0" fillId="0" borderId="11" xfId="0" applyBorder="1"/>
    <xf numFmtId="0" fontId="0" fillId="0" borderId="8" xfId="0" applyBorder="1"/>
    <xf numFmtId="0" fontId="0" fillId="3" borderId="1" xfId="0" applyFill="1" applyBorder="1"/>
    <xf numFmtId="0" fontId="0" fillId="3" borderId="9" xfId="0" applyFill="1" applyBorder="1"/>
    <xf numFmtId="0" fontId="0" fillId="4" borderId="1" xfId="0" applyFill="1" applyBorder="1"/>
    <xf numFmtId="0" fontId="0" fillId="4" borderId="9" xfId="0" applyFill="1" applyBorder="1"/>
    <xf numFmtId="0" fontId="0" fillId="2" borderId="2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0" borderId="6" xfId="0" applyBorder="1"/>
    <xf numFmtId="0" fontId="0" fillId="0" borderId="5" xfId="0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164" fontId="4" fillId="0" borderId="7" xfId="0" applyNumberFormat="1" applyFont="1" applyBorder="1" applyAlignment="1">
      <alignment horizontal="center" vertical="center"/>
    </xf>
    <xf numFmtId="164" fontId="4" fillId="0" borderId="10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textRotation="255"/>
    </xf>
    <xf numFmtId="0" fontId="2" fillId="0" borderId="7" xfId="0" applyFont="1" applyBorder="1" applyAlignment="1">
      <alignment horizontal="center" vertical="center" textRotation="255"/>
    </xf>
    <xf numFmtId="0" fontId="2" fillId="0" borderId="10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 textRotation="255"/>
    </xf>
    <xf numFmtId="0" fontId="2" fillId="0" borderId="6" xfId="0" applyFont="1" applyBorder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textRotation="255"/>
    </xf>
    <xf numFmtId="20" fontId="2" fillId="0" borderId="4" xfId="0" applyNumberFormat="1" applyFont="1" applyBorder="1" applyAlignment="1">
      <alignment horizontal="center" vertical="center"/>
    </xf>
    <xf numFmtId="20" fontId="2" fillId="0" borderId="8" xfId="0" applyNumberFormat="1" applyFont="1" applyBorder="1" applyAlignment="1">
      <alignment horizontal="center" vertical="center"/>
    </xf>
    <xf numFmtId="20" fontId="2" fillId="0" borderId="1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C4676-DD58-4FFB-8DB7-8C69A487B44A}">
  <sheetPr>
    <pageSetUpPr fitToPage="1"/>
  </sheetPr>
  <dimension ref="B1:K191"/>
  <sheetViews>
    <sheetView tabSelected="1" zoomScale="85" zoomScaleNormal="85" workbookViewId="0">
      <selection activeCell="F200" sqref="F200"/>
    </sheetView>
  </sheetViews>
  <sheetFormatPr baseColWidth="10" defaultColWidth="9.140625" defaultRowHeight="15" x14ac:dyDescent="0.25"/>
  <cols>
    <col min="1" max="2" width="9.140625" style="1"/>
    <col min="3" max="3" width="4" style="1" bestFit="1" customWidth="1"/>
    <col min="4" max="4" width="7.28515625" style="1" bestFit="1" customWidth="1"/>
    <col min="5" max="5" width="39.85546875" style="2" bestFit="1" customWidth="1"/>
    <col min="6" max="6" width="8" style="3" bestFit="1" customWidth="1"/>
    <col min="7" max="7" width="16.85546875" style="1" bestFit="1" customWidth="1"/>
    <col min="8" max="8" width="30.28515625" style="1" bestFit="1" customWidth="1"/>
    <col min="9" max="9" width="22.28515625" style="1" bestFit="1" customWidth="1"/>
    <col min="10" max="10" width="41.5703125" style="1" bestFit="1" customWidth="1"/>
    <col min="11" max="11" width="26.28515625" style="1" bestFit="1" customWidth="1"/>
    <col min="12" max="16384" width="9.140625" style="1"/>
  </cols>
  <sheetData>
    <row r="1" spans="2:11" ht="15.75" thickBot="1" x14ac:dyDescent="0.3"/>
    <row r="2" spans="2:11" ht="15.75" thickBot="1" x14ac:dyDescent="0.3">
      <c r="E2" s="4" t="s">
        <v>0</v>
      </c>
      <c r="F2" s="5" t="s">
        <v>1</v>
      </c>
      <c r="G2" s="6" t="s">
        <v>2</v>
      </c>
      <c r="H2" s="6" t="s">
        <v>3</v>
      </c>
      <c r="I2" s="6" t="s">
        <v>4</v>
      </c>
      <c r="J2" s="7" t="s">
        <v>5</v>
      </c>
      <c r="K2" s="8" t="s">
        <v>6</v>
      </c>
    </row>
    <row r="3" spans="2:11" x14ac:dyDescent="0.25">
      <c r="B3" s="55" t="s">
        <v>7</v>
      </c>
      <c r="C3" s="9">
        <v>215</v>
      </c>
      <c r="D3" s="58">
        <v>0.66666666666666663</v>
      </c>
      <c r="E3" s="61"/>
      <c r="F3" s="9">
        <v>215</v>
      </c>
      <c r="G3" s="10" t="s">
        <v>8</v>
      </c>
      <c r="H3" s="10" t="s">
        <v>9</v>
      </c>
      <c r="I3" s="10" t="s">
        <v>10</v>
      </c>
      <c r="J3" s="11"/>
      <c r="K3" s="12" t="s">
        <v>11</v>
      </c>
    </row>
    <row r="4" spans="2:11" x14ac:dyDescent="0.25">
      <c r="B4" s="56"/>
      <c r="C4" s="13">
        <v>214</v>
      </c>
      <c r="D4" s="59"/>
      <c r="E4" s="62"/>
      <c r="F4" s="13">
        <v>214</v>
      </c>
      <c r="G4" s="1" t="s">
        <v>12</v>
      </c>
      <c r="H4" s="1" t="s">
        <v>13</v>
      </c>
      <c r="I4" s="1" t="s">
        <v>14</v>
      </c>
      <c r="J4" s="14" t="s">
        <v>15</v>
      </c>
      <c r="K4" s="15" t="s">
        <v>16</v>
      </c>
    </row>
    <row r="5" spans="2:11" x14ac:dyDescent="0.25">
      <c r="B5" s="56"/>
      <c r="C5" s="13">
        <v>213</v>
      </c>
      <c r="D5" s="59"/>
      <c r="E5" s="62"/>
      <c r="F5" s="13">
        <v>213</v>
      </c>
      <c r="G5" s="1" t="s">
        <v>17</v>
      </c>
      <c r="H5" s="1" t="s">
        <v>18</v>
      </c>
      <c r="I5" s="1" t="s">
        <v>19</v>
      </c>
      <c r="J5" s="14" t="s">
        <v>20</v>
      </c>
      <c r="K5" s="15" t="s">
        <v>16</v>
      </c>
    </row>
    <row r="6" spans="2:11" x14ac:dyDescent="0.25">
      <c r="B6" s="56"/>
      <c r="C6" s="13">
        <v>212</v>
      </c>
      <c r="D6" s="59"/>
      <c r="E6" s="62"/>
      <c r="F6" s="13">
        <v>212</v>
      </c>
      <c r="G6" s="1" t="s">
        <v>21</v>
      </c>
      <c r="H6" s="1" t="s">
        <v>22</v>
      </c>
      <c r="I6" s="1" t="s">
        <v>23</v>
      </c>
      <c r="J6" s="14" t="s">
        <v>24</v>
      </c>
      <c r="K6" s="15" t="s">
        <v>16</v>
      </c>
    </row>
    <row r="7" spans="2:11" x14ac:dyDescent="0.25">
      <c r="B7" s="56"/>
      <c r="C7" s="13">
        <v>211</v>
      </c>
      <c r="D7" s="59"/>
      <c r="E7" s="62"/>
      <c r="F7" s="13">
        <v>211</v>
      </c>
      <c r="G7" s="1" t="s">
        <v>25</v>
      </c>
      <c r="H7" s="1" t="s">
        <v>26</v>
      </c>
      <c r="I7" s="1" t="s">
        <v>19</v>
      </c>
      <c r="J7" s="14"/>
      <c r="K7" s="15" t="s">
        <v>11</v>
      </c>
    </row>
    <row r="8" spans="2:11" x14ac:dyDescent="0.25">
      <c r="B8" s="56"/>
      <c r="C8" s="13">
        <v>210</v>
      </c>
      <c r="D8" s="59"/>
      <c r="E8" s="62"/>
      <c r="F8" s="13">
        <v>210</v>
      </c>
      <c r="G8" s="1" t="s">
        <v>27</v>
      </c>
      <c r="H8" s="1" t="s">
        <v>28</v>
      </c>
      <c r="I8" s="1" t="s">
        <v>29</v>
      </c>
      <c r="J8" s="14" t="s">
        <v>30</v>
      </c>
      <c r="K8" s="15" t="s">
        <v>16</v>
      </c>
    </row>
    <row r="9" spans="2:11" x14ac:dyDescent="0.25">
      <c r="B9" s="56"/>
      <c r="C9" s="13">
        <v>209</v>
      </c>
      <c r="D9" s="59"/>
      <c r="E9" s="62"/>
      <c r="F9" s="13">
        <v>209</v>
      </c>
      <c r="G9" s="1" t="s">
        <v>31</v>
      </c>
      <c r="H9" s="1" t="s">
        <v>32</v>
      </c>
      <c r="I9" s="1" t="s">
        <v>29</v>
      </c>
      <c r="J9" s="14" t="s">
        <v>33</v>
      </c>
      <c r="K9" s="15" t="s">
        <v>16</v>
      </c>
    </row>
    <row r="10" spans="2:11" x14ac:dyDescent="0.25">
      <c r="B10" s="56"/>
      <c r="C10" s="13">
        <v>208</v>
      </c>
      <c r="D10" s="59"/>
      <c r="E10" s="62"/>
      <c r="F10" s="13">
        <v>208</v>
      </c>
      <c r="G10" s="1" t="s">
        <v>34</v>
      </c>
      <c r="H10" s="1" t="s">
        <v>35</v>
      </c>
      <c r="I10" s="1" t="s">
        <v>36</v>
      </c>
      <c r="J10" s="14" t="s">
        <v>33</v>
      </c>
      <c r="K10" s="15" t="s">
        <v>16</v>
      </c>
    </row>
    <row r="11" spans="2:11" x14ac:dyDescent="0.25">
      <c r="B11" s="56"/>
      <c r="C11" s="13">
        <v>207</v>
      </c>
      <c r="D11" s="59"/>
      <c r="E11" s="62"/>
      <c r="F11" s="13">
        <v>207</v>
      </c>
      <c r="G11" s="1" t="s">
        <v>37</v>
      </c>
      <c r="H11" s="1" t="s">
        <v>38</v>
      </c>
      <c r="I11" s="1" t="s">
        <v>19</v>
      </c>
      <c r="J11" s="14"/>
      <c r="K11" s="15" t="s">
        <v>11</v>
      </c>
    </row>
    <row r="12" spans="2:11" x14ac:dyDescent="0.25">
      <c r="B12" s="56"/>
      <c r="C12" s="13">
        <v>206</v>
      </c>
      <c r="D12" s="59"/>
      <c r="E12" s="62"/>
      <c r="F12" s="13">
        <v>206</v>
      </c>
      <c r="G12" s="1" t="s">
        <v>39</v>
      </c>
      <c r="H12" s="1" t="s">
        <v>40</v>
      </c>
      <c r="I12" s="1" t="s">
        <v>19</v>
      </c>
      <c r="J12" s="14" t="s">
        <v>41</v>
      </c>
      <c r="K12" s="15" t="s">
        <v>16</v>
      </c>
    </row>
    <row r="13" spans="2:11" x14ac:dyDescent="0.25">
      <c r="B13" s="56"/>
      <c r="C13" s="13">
        <v>205</v>
      </c>
      <c r="D13" s="59"/>
      <c r="E13" s="62"/>
      <c r="F13" s="13">
        <v>205</v>
      </c>
      <c r="G13" s="1" t="s">
        <v>42</v>
      </c>
      <c r="H13" s="1" t="s">
        <v>43</v>
      </c>
      <c r="I13" s="1" t="s">
        <v>23</v>
      </c>
      <c r="J13" s="14" t="s">
        <v>44</v>
      </c>
      <c r="K13" s="15" t="s">
        <v>16</v>
      </c>
    </row>
    <row r="14" spans="2:11" x14ac:dyDescent="0.25">
      <c r="B14" s="56"/>
      <c r="C14" s="13">
        <v>204</v>
      </c>
      <c r="D14" s="59"/>
      <c r="E14" s="62"/>
      <c r="F14" s="13">
        <v>204</v>
      </c>
      <c r="G14" s="1" t="s">
        <v>12</v>
      </c>
      <c r="H14" s="1" t="s">
        <v>45</v>
      </c>
      <c r="I14" s="1" t="s">
        <v>19</v>
      </c>
      <c r="J14" s="14"/>
      <c r="K14" s="15" t="s">
        <v>11</v>
      </c>
    </row>
    <row r="15" spans="2:11" x14ac:dyDescent="0.25">
      <c r="B15" s="56"/>
      <c r="C15" s="13">
        <v>203</v>
      </c>
      <c r="D15" s="59"/>
      <c r="E15" s="62"/>
      <c r="F15" s="13">
        <v>203</v>
      </c>
      <c r="G15" s="1" t="s">
        <v>46</v>
      </c>
      <c r="H15" s="1" t="s">
        <v>47</v>
      </c>
      <c r="I15" s="1" t="s">
        <v>36</v>
      </c>
      <c r="J15" s="14" t="s">
        <v>48</v>
      </c>
      <c r="K15" s="15" t="s">
        <v>16</v>
      </c>
    </row>
    <row r="16" spans="2:11" x14ac:dyDescent="0.25">
      <c r="B16" s="56"/>
      <c r="C16" s="13">
        <v>202</v>
      </c>
      <c r="D16" s="59"/>
      <c r="E16" s="62"/>
      <c r="F16" s="13">
        <v>202</v>
      </c>
      <c r="G16" s="1" t="s">
        <v>49</v>
      </c>
      <c r="H16" s="1" t="s">
        <v>50</v>
      </c>
      <c r="I16" s="1" t="s">
        <v>19</v>
      </c>
      <c r="J16" s="14"/>
      <c r="K16" s="15" t="s">
        <v>11</v>
      </c>
    </row>
    <row r="17" spans="2:11" ht="15.75" thickBot="1" x14ac:dyDescent="0.3">
      <c r="B17" s="57"/>
      <c r="C17" s="16">
        <v>201</v>
      </c>
      <c r="D17" s="60"/>
      <c r="E17" s="63"/>
      <c r="F17" s="16">
        <v>201</v>
      </c>
      <c r="G17" s="17" t="s">
        <v>51</v>
      </c>
      <c r="H17" s="17" t="s">
        <v>52</v>
      </c>
      <c r="I17" s="17" t="s">
        <v>19</v>
      </c>
      <c r="J17" s="18"/>
      <c r="K17" s="19" t="s">
        <v>11</v>
      </c>
    </row>
    <row r="19" spans="2:11" ht="15.75" thickBot="1" x14ac:dyDescent="0.3">
      <c r="D19" s="20" t="s">
        <v>53</v>
      </c>
      <c r="E19" s="20" t="s">
        <v>54</v>
      </c>
      <c r="F19" s="21" t="s">
        <v>1</v>
      </c>
      <c r="G19" s="22" t="s">
        <v>2</v>
      </c>
      <c r="H19" s="22" t="s">
        <v>3</v>
      </c>
      <c r="I19" s="22" t="s">
        <v>4</v>
      </c>
      <c r="J19" s="22" t="s">
        <v>55</v>
      </c>
    </row>
    <row r="20" spans="2:11" x14ac:dyDescent="0.25">
      <c r="B20" s="52" t="s">
        <v>56</v>
      </c>
      <c r="C20" s="50">
        <v>111</v>
      </c>
      <c r="D20" s="47">
        <v>0.6875</v>
      </c>
      <c r="E20" s="23" t="s">
        <v>57</v>
      </c>
      <c r="F20" s="24" t="str">
        <f>_xlfn.CONCAT(C20,"A")</f>
        <v>111A</v>
      </c>
      <c r="G20" s="25" t="s">
        <v>58</v>
      </c>
      <c r="H20" s="25" t="s">
        <v>59</v>
      </c>
      <c r="I20" s="25" t="s">
        <v>60</v>
      </c>
      <c r="J20" s="26" t="s">
        <v>61</v>
      </c>
    </row>
    <row r="21" spans="2:11" ht="15.75" thickBot="1" x14ac:dyDescent="0.3">
      <c r="B21" s="53"/>
      <c r="C21" s="51"/>
      <c r="D21" s="49"/>
      <c r="E21" s="27" t="s">
        <v>57</v>
      </c>
      <c r="F21" s="28" t="str">
        <f t="shared" ref="F21:F45" si="0">_xlfn.CONCAT(C20,"B")</f>
        <v>111B</v>
      </c>
      <c r="G21" s="29" t="s">
        <v>62</v>
      </c>
      <c r="H21" s="30" t="s">
        <v>63</v>
      </c>
      <c r="I21" s="30" t="s">
        <v>60</v>
      </c>
      <c r="J21" s="31" t="s">
        <v>61</v>
      </c>
    </row>
    <row r="22" spans="2:11" x14ac:dyDescent="0.25">
      <c r="B22" s="53"/>
      <c r="C22" s="50">
        <v>112</v>
      </c>
      <c r="D22" s="47">
        <v>0.68819444444444444</v>
      </c>
      <c r="E22" s="23" t="s">
        <v>64</v>
      </c>
      <c r="F22" s="24" t="str">
        <f t="shared" ref="F22" si="1">_xlfn.CONCAT(C22,"A")</f>
        <v>112A</v>
      </c>
      <c r="G22" t="s">
        <v>65</v>
      </c>
      <c r="H22" t="s">
        <v>66</v>
      </c>
      <c r="I22" t="s">
        <v>10</v>
      </c>
      <c r="J22" s="32" t="s">
        <v>61</v>
      </c>
    </row>
    <row r="23" spans="2:11" ht="15.75" thickBot="1" x14ac:dyDescent="0.3">
      <c r="B23" s="53"/>
      <c r="C23" s="51"/>
      <c r="D23" s="49"/>
      <c r="E23" s="27" t="s">
        <v>64</v>
      </c>
      <c r="F23" s="28" t="str">
        <f t="shared" si="0"/>
        <v>112B</v>
      </c>
      <c r="G23" s="29" t="s">
        <v>67</v>
      </c>
      <c r="H23" s="30" t="s">
        <v>68</v>
      </c>
      <c r="I23" s="30" t="s">
        <v>29</v>
      </c>
      <c r="J23" s="31" t="s">
        <v>61</v>
      </c>
    </row>
    <row r="24" spans="2:11" x14ac:dyDescent="0.25">
      <c r="B24" s="53"/>
      <c r="C24" s="50">
        <v>113</v>
      </c>
      <c r="D24" s="47">
        <v>0.68888888888888899</v>
      </c>
      <c r="E24" s="23" t="s">
        <v>69</v>
      </c>
      <c r="F24" s="24" t="str">
        <f t="shared" ref="F24" si="2">_xlfn.CONCAT(C24,"A")</f>
        <v>113A</v>
      </c>
      <c r="G24" t="s">
        <v>70</v>
      </c>
      <c r="H24" t="s">
        <v>71</v>
      </c>
      <c r="I24" t="s">
        <v>36</v>
      </c>
      <c r="J24" s="32" t="s">
        <v>61</v>
      </c>
    </row>
    <row r="25" spans="2:11" ht="15.75" thickBot="1" x14ac:dyDescent="0.3">
      <c r="B25" s="53"/>
      <c r="C25" s="51"/>
      <c r="D25" s="49"/>
      <c r="E25" s="27" t="s">
        <v>69</v>
      </c>
      <c r="F25" s="28" t="str">
        <f t="shared" si="0"/>
        <v>113B</v>
      </c>
      <c r="G25" s="29" t="s">
        <v>72</v>
      </c>
      <c r="H25" s="30" t="s">
        <v>73</v>
      </c>
      <c r="I25" s="30" t="s">
        <v>36</v>
      </c>
      <c r="J25" s="31" t="s">
        <v>61</v>
      </c>
    </row>
    <row r="26" spans="2:11" x14ac:dyDescent="0.25">
      <c r="B26" s="53"/>
      <c r="C26" s="50">
        <v>114</v>
      </c>
      <c r="D26" s="47">
        <v>0.68958333333333299</v>
      </c>
      <c r="E26" s="33" t="s">
        <v>74</v>
      </c>
      <c r="F26" s="24" t="str">
        <f t="shared" ref="F26" si="3">_xlfn.CONCAT(C26,"A")</f>
        <v>114A</v>
      </c>
      <c r="G26" s="25" t="s">
        <v>75</v>
      </c>
      <c r="H26" s="25" t="s">
        <v>76</v>
      </c>
      <c r="I26" s="25" t="s">
        <v>10</v>
      </c>
      <c r="J26" s="26" t="s">
        <v>77</v>
      </c>
    </row>
    <row r="27" spans="2:11" ht="15.75" thickBot="1" x14ac:dyDescent="0.3">
      <c r="B27" s="53"/>
      <c r="C27" s="51"/>
      <c r="D27" s="49"/>
      <c r="E27" s="34" t="s">
        <v>74</v>
      </c>
      <c r="F27" s="28" t="str">
        <f t="shared" si="0"/>
        <v>114B</v>
      </c>
      <c r="G27" s="29" t="s">
        <v>78</v>
      </c>
      <c r="H27" s="30" t="s">
        <v>79</v>
      </c>
      <c r="I27" s="30" t="s">
        <v>29</v>
      </c>
      <c r="J27" s="31" t="s">
        <v>77</v>
      </c>
    </row>
    <row r="28" spans="2:11" x14ac:dyDescent="0.25">
      <c r="B28" s="53"/>
      <c r="C28" s="50">
        <v>115</v>
      </c>
      <c r="D28" s="47">
        <v>0.69027777777777799</v>
      </c>
      <c r="E28" s="33" t="s">
        <v>80</v>
      </c>
      <c r="F28" s="24" t="str">
        <f t="shared" ref="F28" si="4">_xlfn.CONCAT(C28,"A")</f>
        <v>115A</v>
      </c>
      <c r="G28" t="s">
        <v>81</v>
      </c>
      <c r="H28" t="s">
        <v>82</v>
      </c>
      <c r="I28" t="s">
        <v>19</v>
      </c>
      <c r="J28" s="32" t="s">
        <v>77</v>
      </c>
    </row>
    <row r="29" spans="2:11" ht="15.75" thickBot="1" x14ac:dyDescent="0.3">
      <c r="B29" s="53"/>
      <c r="C29" s="51"/>
      <c r="D29" s="49"/>
      <c r="E29" s="34" t="s">
        <v>80</v>
      </c>
      <c r="F29" s="28" t="str">
        <f t="shared" si="0"/>
        <v>115B</v>
      </c>
      <c r="G29" s="29" t="s">
        <v>83</v>
      </c>
      <c r="H29" s="30" t="s">
        <v>82</v>
      </c>
      <c r="I29" s="30" t="s">
        <v>19</v>
      </c>
      <c r="J29" s="31" t="s">
        <v>77</v>
      </c>
    </row>
    <row r="30" spans="2:11" x14ac:dyDescent="0.25">
      <c r="B30" s="53"/>
      <c r="C30" s="50">
        <v>116</v>
      </c>
      <c r="D30" s="47">
        <v>0.69097222222222199</v>
      </c>
      <c r="E30" s="33" t="s">
        <v>84</v>
      </c>
      <c r="F30" s="24" t="str">
        <f t="shared" ref="F30" si="5">_xlfn.CONCAT(C30,"A")</f>
        <v>116A</v>
      </c>
      <c r="G30" s="25" t="s">
        <v>85</v>
      </c>
      <c r="H30" s="25" t="s">
        <v>86</v>
      </c>
      <c r="I30" s="25" t="s">
        <v>19</v>
      </c>
      <c r="J30" s="26" t="s">
        <v>77</v>
      </c>
    </row>
    <row r="31" spans="2:11" ht="15.75" thickBot="1" x14ac:dyDescent="0.3">
      <c r="B31" s="53"/>
      <c r="C31" s="51"/>
      <c r="D31" s="49"/>
      <c r="E31" s="34" t="s">
        <v>84</v>
      </c>
      <c r="F31" s="28" t="str">
        <f t="shared" si="0"/>
        <v>116B</v>
      </c>
      <c r="G31" s="29" t="s">
        <v>87</v>
      </c>
      <c r="H31" s="30" t="s">
        <v>88</v>
      </c>
      <c r="I31" s="30" t="s">
        <v>10</v>
      </c>
      <c r="J31" s="31" t="s">
        <v>77</v>
      </c>
    </row>
    <row r="32" spans="2:11" x14ac:dyDescent="0.25">
      <c r="B32" s="53"/>
      <c r="C32" s="50">
        <v>117</v>
      </c>
      <c r="D32" s="47">
        <v>0.69166666666666698</v>
      </c>
      <c r="E32" s="35" t="s">
        <v>89</v>
      </c>
      <c r="F32" s="24" t="str">
        <f t="shared" ref="F32" si="6">_xlfn.CONCAT(C32,"A")</f>
        <v>117A</v>
      </c>
      <c r="G32" s="25" t="s">
        <v>90</v>
      </c>
      <c r="H32" s="25" t="s">
        <v>91</v>
      </c>
      <c r="I32" s="25" t="s">
        <v>29</v>
      </c>
      <c r="J32" s="26" t="s">
        <v>92</v>
      </c>
    </row>
    <row r="33" spans="2:11" ht="15.75" thickBot="1" x14ac:dyDescent="0.3">
      <c r="B33" s="53"/>
      <c r="C33" s="51"/>
      <c r="D33" s="49"/>
      <c r="E33" s="36" t="s">
        <v>89</v>
      </c>
      <c r="F33" s="28" t="str">
        <f t="shared" si="0"/>
        <v>117B</v>
      </c>
      <c r="G33" s="29" t="s">
        <v>93</v>
      </c>
      <c r="H33" s="30" t="s">
        <v>94</v>
      </c>
      <c r="I33" s="30" t="s">
        <v>19</v>
      </c>
      <c r="J33" s="31" t="s">
        <v>92</v>
      </c>
    </row>
    <row r="34" spans="2:11" x14ac:dyDescent="0.25">
      <c r="B34" s="53"/>
      <c r="C34" s="50">
        <v>118</v>
      </c>
      <c r="D34" s="47">
        <v>0.69236111111111098</v>
      </c>
      <c r="E34" s="35" t="s">
        <v>95</v>
      </c>
      <c r="F34" s="24" t="str">
        <f t="shared" ref="F34" si="7">_xlfn.CONCAT(C34,"A")</f>
        <v>118A</v>
      </c>
      <c r="G34" t="s">
        <v>8</v>
      </c>
      <c r="H34" t="s">
        <v>96</v>
      </c>
      <c r="I34" t="s">
        <v>60</v>
      </c>
      <c r="J34" s="32" t="s">
        <v>92</v>
      </c>
    </row>
    <row r="35" spans="2:11" ht="15.75" thickBot="1" x14ac:dyDescent="0.3">
      <c r="B35" s="53"/>
      <c r="C35" s="51"/>
      <c r="D35" s="49"/>
      <c r="E35" s="36" t="s">
        <v>95</v>
      </c>
      <c r="F35" s="28" t="str">
        <f t="shared" si="0"/>
        <v>118B</v>
      </c>
      <c r="G35" s="29" t="s">
        <v>97</v>
      </c>
      <c r="H35" s="30" t="s">
        <v>98</v>
      </c>
      <c r="I35" s="30" t="s">
        <v>60</v>
      </c>
      <c r="J35" s="31" t="s">
        <v>92</v>
      </c>
    </row>
    <row r="36" spans="2:11" x14ac:dyDescent="0.25">
      <c r="B36" s="53"/>
      <c r="C36" s="50">
        <v>119</v>
      </c>
      <c r="D36" s="47">
        <v>0.69305555555555598</v>
      </c>
      <c r="E36" s="35" t="s">
        <v>99</v>
      </c>
      <c r="F36" s="24" t="str">
        <f t="shared" ref="F36" si="8">_xlfn.CONCAT(C36,"A")</f>
        <v>119A</v>
      </c>
      <c r="G36" t="s">
        <v>100</v>
      </c>
      <c r="H36" t="s">
        <v>101</v>
      </c>
      <c r="I36" t="s">
        <v>14</v>
      </c>
      <c r="J36" s="32" t="s">
        <v>92</v>
      </c>
    </row>
    <row r="37" spans="2:11" ht="15.75" thickBot="1" x14ac:dyDescent="0.3">
      <c r="B37" s="53"/>
      <c r="C37" s="51"/>
      <c r="D37" s="49"/>
      <c r="E37" s="36" t="s">
        <v>99</v>
      </c>
      <c r="F37" s="28" t="str">
        <f t="shared" si="0"/>
        <v>119B</v>
      </c>
      <c r="G37" s="29" t="s">
        <v>102</v>
      </c>
      <c r="H37" s="30" t="s">
        <v>103</v>
      </c>
      <c r="I37" s="30" t="s">
        <v>10</v>
      </c>
      <c r="J37" s="31" t="s">
        <v>92</v>
      </c>
    </row>
    <row r="38" spans="2:11" x14ac:dyDescent="0.25">
      <c r="B38" s="53"/>
      <c r="C38" s="50">
        <v>120</v>
      </c>
      <c r="D38" s="47">
        <v>0.69374999999999998</v>
      </c>
      <c r="E38" s="35" t="s">
        <v>104</v>
      </c>
      <c r="F38" s="24" t="str">
        <f t="shared" ref="F38" si="9">_xlfn.CONCAT(C38,"A")</f>
        <v>120A</v>
      </c>
      <c r="G38" t="s">
        <v>105</v>
      </c>
      <c r="H38" t="s">
        <v>106</v>
      </c>
      <c r="I38" t="s">
        <v>29</v>
      </c>
      <c r="J38" s="32" t="s">
        <v>92</v>
      </c>
    </row>
    <row r="39" spans="2:11" ht="15.75" thickBot="1" x14ac:dyDescent="0.3">
      <c r="B39" s="53"/>
      <c r="C39" s="51"/>
      <c r="D39" s="49"/>
      <c r="E39" s="36" t="s">
        <v>104</v>
      </c>
      <c r="F39" s="28" t="str">
        <f t="shared" si="0"/>
        <v>120B</v>
      </c>
      <c r="G39" s="29" t="s">
        <v>8</v>
      </c>
      <c r="H39" s="30" t="s">
        <v>107</v>
      </c>
      <c r="I39" s="30" t="s">
        <v>29</v>
      </c>
      <c r="J39" s="31" t="s">
        <v>92</v>
      </c>
    </row>
    <row r="40" spans="2:11" x14ac:dyDescent="0.25">
      <c r="B40" s="53"/>
      <c r="C40" s="50">
        <v>121</v>
      </c>
      <c r="D40" s="47">
        <v>0.69444444444444398</v>
      </c>
      <c r="E40" s="35" t="s">
        <v>108</v>
      </c>
      <c r="F40" s="24" t="str">
        <f t="shared" ref="F40" si="10">_xlfn.CONCAT(C40,"A")</f>
        <v>121A</v>
      </c>
      <c r="G40" t="s">
        <v>109</v>
      </c>
      <c r="H40" t="s">
        <v>110</v>
      </c>
      <c r="I40" t="s">
        <v>19</v>
      </c>
      <c r="J40" s="32" t="s">
        <v>92</v>
      </c>
    </row>
    <row r="41" spans="2:11" ht="15.75" thickBot="1" x14ac:dyDescent="0.3">
      <c r="B41" s="53"/>
      <c r="C41" s="51"/>
      <c r="D41" s="49"/>
      <c r="E41" s="36" t="s">
        <v>108</v>
      </c>
      <c r="F41" s="28" t="str">
        <f t="shared" si="0"/>
        <v>121B</v>
      </c>
      <c r="G41" s="29" t="s">
        <v>81</v>
      </c>
      <c r="H41" s="30" t="s">
        <v>111</v>
      </c>
      <c r="I41" s="30" t="s">
        <v>19</v>
      </c>
      <c r="J41" s="31" t="s">
        <v>92</v>
      </c>
    </row>
    <row r="42" spans="2:11" x14ac:dyDescent="0.25">
      <c r="B42" s="53"/>
      <c r="C42" s="50">
        <v>122</v>
      </c>
      <c r="D42" s="47">
        <v>0.69513888888888897</v>
      </c>
      <c r="E42" s="35" t="s">
        <v>112</v>
      </c>
      <c r="F42" s="24" t="str">
        <f t="shared" ref="F42" si="11">_xlfn.CONCAT(C42,"A")</f>
        <v>122A</v>
      </c>
      <c r="G42" t="s">
        <v>113</v>
      </c>
      <c r="H42" t="s">
        <v>114</v>
      </c>
      <c r="I42" t="s">
        <v>36</v>
      </c>
      <c r="J42" s="32" t="s">
        <v>92</v>
      </c>
    </row>
    <row r="43" spans="2:11" ht="15.75" thickBot="1" x14ac:dyDescent="0.3">
      <c r="B43" s="53"/>
      <c r="C43" s="51"/>
      <c r="D43" s="49"/>
      <c r="E43" s="36" t="s">
        <v>112</v>
      </c>
      <c r="F43" s="28" t="str">
        <f t="shared" si="0"/>
        <v>122B</v>
      </c>
      <c r="G43" s="29" t="s">
        <v>115</v>
      </c>
      <c r="H43" s="30" t="s">
        <v>116</v>
      </c>
      <c r="I43" s="30" t="s">
        <v>29</v>
      </c>
      <c r="J43" s="31" t="s">
        <v>92</v>
      </c>
    </row>
    <row r="44" spans="2:11" x14ac:dyDescent="0.25">
      <c r="B44" s="53"/>
      <c r="C44" s="50">
        <v>123</v>
      </c>
      <c r="D44" s="47">
        <v>0.69583333333333297</v>
      </c>
      <c r="E44" s="35" t="s">
        <v>117</v>
      </c>
      <c r="F44" s="24" t="str">
        <f t="shared" ref="F44" si="12">_xlfn.CONCAT(C44,"A")</f>
        <v>123A</v>
      </c>
      <c r="G44" t="s">
        <v>118</v>
      </c>
      <c r="H44" t="s">
        <v>119</v>
      </c>
      <c r="I44" t="s">
        <v>60</v>
      </c>
      <c r="J44" s="32" t="s">
        <v>92</v>
      </c>
    </row>
    <row r="45" spans="2:11" ht="15.75" thickBot="1" x14ac:dyDescent="0.3">
      <c r="B45" s="54"/>
      <c r="C45" s="51"/>
      <c r="D45" s="49"/>
      <c r="E45" s="36" t="s">
        <v>117</v>
      </c>
      <c r="F45" s="28" t="str">
        <f t="shared" si="0"/>
        <v>123B</v>
      </c>
      <c r="G45" s="29" t="s">
        <v>120</v>
      </c>
      <c r="H45" s="30" t="s">
        <v>121</v>
      </c>
      <c r="I45" s="30" t="s">
        <v>60</v>
      </c>
      <c r="J45" s="31" t="s">
        <v>92</v>
      </c>
    </row>
    <row r="47" spans="2:11" ht="15.75" thickBot="1" x14ac:dyDescent="0.3">
      <c r="D47" s="20" t="s">
        <v>53</v>
      </c>
      <c r="E47" s="20" t="s">
        <v>0</v>
      </c>
      <c r="F47" s="21" t="s">
        <v>1</v>
      </c>
      <c r="G47" s="22" t="s">
        <v>2</v>
      </c>
      <c r="H47" s="22" t="s">
        <v>3</v>
      </c>
      <c r="I47" s="22" t="s">
        <v>4</v>
      </c>
      <c r="J47" s="22" t="s">
        <v>55</v>
      </c>
    </row>
    <row r="48" spans="2:11" ht="15.75" customHeight="1" thickBot="1" x14ac:dyDescent="0.3">
      <c r="B48" s="52" t="s">
        <v>122</v>
      </c>
      <c r="C48" s="46">
        <v>24</v>
      </c>
      <c r="D48" s="47">
        <v>0.69652777777777775</v>
      </c>
      <c r="E48" s="37" t="s">
        <v>123</v>
      </c>
      <c r="F48" s="24" t="str">
        <f>_xlfn.CONCAT(C48,"A")</f>
        <v>24A</v>
      </c>
      <c r="G48" s="25" t="s">
        <v>124</v>
      </c>
      <c r="H48" s="25" t="s">
        <v>125</v>
      </c>
      <c r="I48" s="25" t="s">
        <v>19</v>
      </c>
      <c r="J48" s="26" t="s">
        <v>126</v>
      </c>
      <c r="K48"/>
    </row>
    <row r="49" spans="2:11" ht="15.75" thickBot="1" x14ac:dyDescent="0.3">
      <c r="B49" s="53"/>
      <c r="C49" s="46"/>
      <c r="D49" s="48"/>
      <c r="E49" s="38" t="s">
        <v>123</v>
      </c>
      <c r="F49" s="39" t="str">
        <f>_xlfn.CONCAT(C48,"B")</f>
        <v>24B</v>
      </c>
      <c r="G49" t="s">
        <v>83</v>
      </c>
      <c r="H49" t="s">
        <v>127</v>
      </c>
      <c r="I49" t="s">
        <v>60</v>
      </c>
      <c r="J49" s="32" t="s">
        <v>126</v>
      </c>
      <c r="K49"/>
    </row>
    <row r="50" spans="2:11" ht="15.75" thickBot="1" x14ac:dyDescent="0.3">
      <c r="B50" s="53"/>
      <c r="C50" s="46"/>
      <c r="D50" s="48"/>
      <c r="E50" s="38" t="s">
        <v>123</v>
      </c>
      <c r="F50" s="39" t="str">
        <f>_xlfn.CONCAT(C48,"C")</f>
        <v>24C</v>
      </c>
      <c r="G50" t="s">
        <v>128</v>
      </c>
      <c r="H50" t="s">
        <v>129</v>
      </c>
      <c r="I50" t="s">
        <v>19</v>
      </c>
      <c r="J50" s="32" t="s">
        <v>126</v>
      </c>
      <c r="K50"/>
    </row>
    <row r="51" spans="2:11" ht="15.75" thickBot="1" x14ac:dyDescent="0.3">
      <c r="B51" s="53"/>
      <c r="C51" s="46"/>
      <c r="D51" s="48"/>
      <c r="E51" s="38" t="s">
        <v>123</v>
      </c>
      <c r="F51" s="39" t="str">
        <f>_xlfn.CONCAT(C48,"D")</f>
        <v>24D</v>
      </c>
      <c r="G51" t="s">
        <v>130</v>
      </c>
      <c r="H51" t="s">
        <v>131</v>
      </c>
      <c r="I51" t="s">
        <v>60</v>
      </c>
      <c r="J51" s="32" t="s">
        <v>126</v>
      </c>
      <c r="K51"/>
    </row>
    <row r="52" spans="2:11" ht="15.75" thickBot="1" x14ac:dyDescent="0.3">
      <c r="B52" s="53"/>
      <c r="C52" s="46"/>
      <c r="D52" s="48"/>
      <c r="E52" s="38"/>
      <c r="F52" s="39" t="str">
        <f>_xlfn.CONCAT(C48,"E")</f>
        <v>24E</v>
      </c>
      <c r="G52"/>
      <c r="H52"/>
      <c r="I52"/>
      <c r="J52" s="32"/>
      <c r="K52"/>
    </row>
    <row r="53" spans="2:11" ht="15.75" thickBot="1" x14ac:dyDescent="0.3">
      <c r="B53" s="53"/>
      <c r="C53" s="46"/>
      <c r="D53" s="49"/>
      <c r="E53" s="38"/>
      <c r="F53" s="28" t="str">
        <f>_xlfn.CONCAT(C48,"F")</f>
        <v>24F</v>
      </c>
      <c r="G53"/>
      <c r="H53"/>
      <c r="I53"/>
      <c r="J53" s="32"/>
      <c r="K53"/>
    </row>
    <row r="54" spans="2:11" ht="15.75" thickBot="1" x14ac:dyDescent="0.3">
      <c r="B54" s="53"/>
      <c r="C54" s="46">
        <v>23</v>
      </c>
      <c r="D54" s="47">
        <v>0.6972222222222223</v>
      </c>
      <c r="E54" s="37" t="s">
        <v>132</v>
      </c>
      <c r="F54" s="24" t="str">
        <f>_xlfn.CONCAT(C54,"A")</f>
        <v>23A</v>
      </c>
      <c r="G54" s="25" t="s">
        <v>133</v>
      </c>
      <c r="H54" s="25" t="s">
        <v>134</v>
      </c>
      <c r="I54" s="25" t="s">
        <v>19</v>
      </c>
      <c r="J54" s="26" t="s">
        <v>126</v>
      </c>
      <c r="K54"/>
    </row>
    <row r="55" spans="2:11" ht="15.75" thickBot="1" x14ac:dyDescent="0.3">
      <c r="B55" s="53"/>
      <c r="C55" s="46"/>
      <c r="D55" s="48"/>
      <c r="E55" s="38" t="s">
        <v>132</v>
      </c>
      <c r="F55" s="39" t="str">
        <f>_xlfn.CONCAT(C54,"B")</f>
        <v>23B</v>
      </c>
      <c r="G55" t="s">
        <v>135</v>
      </c>
      <c r="H55" t="s">
        <v>136</v>
      </c>
      <c r="I55" t="s">
        <v>19</v>
      </c>
      <c r="J55" s="32" t="s">
        <v>126</v>
      </c>
      <c r="K55"/>
    </row>
    <row r="56" spans="2:11" ht="15.75" thickBot="1" x14ac:dyDescent="0.3">
      <c r="B56" s="53"/>
      <c r="C56" s="46"/>
      <c r="D56" s="48"/>
      <c r="E56" s="38" t="s">
        <v>132</v>
      </c>
      <c r="F56" s="39" t="str">
        <f>_xlfn.CONCAT(C54,"C")</f>
        <v>23C</v>
      </c>
      <c r="G56" t="s">
        <v>137</v>
      </c>
      <c r="H56" t="s">
        <v>138</v>
      </c>
      <c r="I56" t="s">
        <v>19</v>
      </c>
      <c r="J56" s="32" t="s">
        <v>126</v>
      </c>
      <c r="K56"/>
    </row>
    <row r="57" spans="2:11" ht="15.75" thickBot="1" x14ac:dyDescent="0.3">
      <c r="B57" s="53"/>
      <c r="C57" s="46"/>
      <c r="D57" s="48"/>
      <c r="E57" s="38" t="s">
        <v>132</v>
      </c>
      <c r="F57" s="39" t="str">
        <f>_xlfn.CONCAT(C54,"D")</f>
        <v>23D</v>
      </c>
      <c r="G57" t="s">
        <v>139</v>
      </c>
      <c r="H57" t="s">
        <v>140</v>
      </c>
      <c r="I57" t="s">
        <v>19</v>
      </c>
      <c r="J57" s="32" t="s">
        <v>126</v>
      </c>
      <c r="K57"/>
    </row>
    <row r="58" spans="2:11" ht="15.75" thickBot="1" x14ac:dyDescent="0.3">
      <c r="B58" s="53"/>
      <c r="C58" s="46"/>
      <c r="D58" s="48"/>
      <c r="E58" s="38" t="s">
        <v>132</v>
      </c>
      <c r="F58" s="39" t="str">
        <f>_xlfn.CONCAT(C54,"E")</f>
        <v>23E</v>
      </c>
      <c r="G58" t="s">
        <v>141</v>
      </c>
      <c r="H58" t="s">
        <v>142</v>
      </c>
      <c r="I58" t="s">
        <v>19</v>
      </c>
      <c r="J58" s="32" t="s">
        <v>126</v>
      </c>
      <c r="K58"/>
    </row>
    <row r="59" spans="2:11" ht="15.75" thickBot="1" x14ac:dyDescent="0.3">
      <c r="B59" s="53"/>
      <c r="C59" s="46"/>
      <c r="D59" s="49"/>
      <c r="E59" s="38"/>
      <c r="F59" s="28" t="str">
        <f>_xlfn.CONCAT(C54,"F")</f>
        <v>23F</v>
      </c>
      <c r="G59"/>
      <c r="H59"/>
      <c r="I59"/>
      <c r="J59" s="32"/>
      <c r="K59"/>
    </row>
    <row r="60" spans="2:11" ht="15.75" thickBot="1" x14ac:dyDescent="0.3">
      <c r="B60" s="53"/>
      <c r="C60" s="46">
        <v>22</v>
      </c>
      <c r="D60" s="47">
        <v>0.69791666666666696</v>
      </c>
      <c r="E60" s="37" t="s">
        <v>143</v>
      </c>
      <c r="F60" s="24" t="str">
        <f>_xlfn.CONCAT(C60,"A")</f>
        <v>22A</v>
      </c>
      <c r="G60" s="25" t="s">
        <v>144</v>
      </c>
      <c r="H60" s="25" t="s">
        <v>145</v>
      </c>
      <c r="I60" s="25" t="s">
        <v>14</v>
      </c>
      <c r="J60" s="26" t="s">
        <v>126</v>
      </c>
      <c r="K60"/>
    </row>
    <row r="61" spans="2:11" ht="15.75" thickBot="1" x14ac:dyDescent="0.3">
      <c r="B61" s="53"/>
      <c r="C61" s="46"/>
      <c r="D61" s="48"/>
      <c r="E61" s="38" t="s">
        <v>143</v>
      </c>
      <c r="F61" s="39" t="str">
        <f>_xlfn.CONCAT(C60,"B")</f>
        <v>22B</v>
      </c>
      <c r="G61" t="s">
        <v>49</v>
      </c>
      <c r="H61" t="s">
        <v>146</v>
      </c>
      <c r="I61" t="s">
        <v>14</v>
      </c>
      <c r="J61" s="32" t="s">
        <v>126</v>
      </c>
      <c r="K61"/>
    </row>
    <row r="62" spans="2:11" ht="15.75" thickBot="1" x14ac:dyDescent="0.3">
      <c r="B62" s="53"/>
      <c r="C62" s="46"/>
      <c r="D62" s="48"/>
      <c r="E62" s="38" t="s">
        <v>143</v>
      </c>
      <c r="F62" s="39" t="str">
        <f>_xlfn.CONCAT(C60,"C")</f>
        <v>22C</v>
      </c>
      <c r="G62" t="s">
        <v>83</v>
      </c>
      <c r="H62" t="s">
        <v>147</v>
      </c>
      <c r="I62" t="s">
        <v>14</v>
      </c>
      <c r="J62" s="32" t="s">
        <v>126</v>
      </c>
      <c r="K62"/>
    </row>
    <row r="63" spans="2:11" ht="15.75" thickBot="1" x14ac:dyDescent="0.3">
      <c r="B63" s="53"/>
      <c r="C63" s="46"/>
      <c r="D63" s="48"/>
      <c r="E63" s="38" t="s">
        <v>143</v>
      </c>
      <c r="F63" s="39" t="str">
        <f>_xlfn.CONCAT(C60,"D")</f>
        <v>22D</v>
      </c>
      <c r="G63" t="s">
        <v>148</v>
      </c>
      <c r="H63" t="s">
        <v>149</v>
      </c>
      <c r="I63" t="s">
        <v>29</v>
      </c>
      <c r="J63" s="32" t="s">
        <v>126</v>
      </c>
      <c r="K63"/>
    </row>
    <row r="64" spans="2:11" ht="15.75" thickBot="1" x14ac:dyDescent="0.3">
      <c r="B64" s="53"/>
      <c r="C64" s="46"/>
      <c r="D64" s="48"/>
      <c r="E64" s="38" t="s">
        <v>143</v>
      </c>
      <c r="F64" s="39" t="str">
        <f>_xlfn.CONCAT(C60,"E")</f>
        <v>22E</v>
      </c>
      <c r="G64" t="s">
        <v>150</v>
      </c>
      <c r="H64" t="s">
        <v>151</v>
      </c>
      <c r="I64" t="s">
        <v>10</v>
      </c>
      <c r="J64" s="32" t="s">
        <v>126</v>
      </c>
      <c r="K64"/>
    </row>
    <row r="65" spans="2:11" ht="15.75" thickBot="1" x14ac:dyDescent="0.3">
      <c r="B65" s="53"/>
      <c r="C65" s="46"/>
      <c r="D65" s="49"/>
      <c r="E65" s="38"/>
      <c r="F65" s="28" t="str">
        <f>_xlfn.CONCAT(C60,"F")</f>
        <v>22F</v>
      </c>
      <c r="G65"/>
      <c r="H65"/>
      <c r="I65"/>
      <c r="J65" s="32"/>
      <c r="K65"/>
    </row>
    <row r="66" spans="2:11" ht="15" customHeight="1" thickBot="1" x14ac:dyDescent="0.3">
      <c r="B66" s="53"/>
      <c r="C66" s="46">
        <v>21</v>
      </c>
      <c r="D66" s="47">
        <v>0.69861111111111096</v>
      </c>
      <c r="E66" s="37" t="s">
        <v>152</v>
      </c>
      <c r="F66" s="24" t="str">
        <f>_xlfn.CONCAT(C66,"A")</f>
        <v>21A</v>
      </c>
      <c r="G66" s="25" t="s">
        <v>139</v>
      </c>
      <c r="H66" s="25" t="s">
        <v>153</v>
      </c>
      <c r="I66" s="25" t="s">
        <v>60</v>
      </c>
      <c r="J66" s="26" t="s">
        <v>126</v>
      </c>
      <c r="K66"/>
    </row>
    <row r="67" spans="2:11" ht="15.75" thickBot="1" x14ac:dyDescent="0.3">
      <c r="B67" s="53"/>
      <c r="C67" s="46"/>
      <c r="D67" s="48"/>
      <c r="E67" s="38" t="s">
        <v>152</v>
      </c>
      <c r="F67" s="39" t="str">
        <f>_xlfn.CONCAT(C66,"B")</f>
        <v>21B</v>
      </c>
      <c r="G67" t="s">
        <v>154</v>
      </c>
      <c r="H67" t="s">
        <v>155</v>
      </c>
      <c r="I67" t="s">
        <v>19</v>
      </c>
      <c r="J67" s="32" t="s">
        <v>126</v>
      </c>
      <c r="K67"/>
    </row>
    <row r="68" spans="2:11" ht="15.75" thickBot="1" x14ac:dyDescent="0.3">
      <c r="B68" s="53"/>
      <c r="C68" s="46"/>
      <c r="D68" s="48"/>
      <c r="E68" s="38" t="s">
        <v>152</v>
      </c>
      <c r="F68" s="39" t="str">
        <f>_xlfn.CONCAT(C66,"C")</f>
        <v>21C</v>
      </c>
      <c r="G68" t="s">
        <v>156</v>
      </c>
      <c r="H68" t="s">
        <v>157</v>
      </c>
      <c r="I68" t="s">
        <v>19</v>
      </c>
      <c r="J68" s="32" t="s">
        <v>126</v>
      </c>
      <c r="K68"/>
    </row>
    <row r="69" spans="2:11" ht="15.75" thickBot="1" x14ac:dyDescent="0.3">
      <c r="B69" s="53"/>
      <c r="C69" s="46"/>
      <c r="D69" s="48"/>
      <c r="E69" s="38" t="s">
        <v>152</v>
      </c>
      <c r="F69" s="39" t="str">
        <f>_xlfn.CONCAT(C66,"D")</f>
        <v>21D</v>
      </c>
      <c r="G69" t="s">
        <v>83</v>
      </c>
      <c r="H69" t="s">
        <v>158</v>
      </c>
      <c r="I69" t="s">
        <v>19</v>
      </c>
      <c r="J69" s="32" t="s">
        <v>126</v>
      </c>
      <c r="K69"/>
    </row>
    <row r="70" spans="2:11" ht="15.75" thickBot="1" x14ac:dyDescent="0.3">
      <c r="B70" s="53"/>
      <c r="C70" s="46"/>
      <c r="D70" s="48"/>
      <c r="E70" s="38" t="s">
        <v>152</v>
      </c>
      <c r="F70" s="39" t="str">
        <f>_xlfn.CONCAT(C66,"E")</f>
        <v>21E</v>
      </c>
      <c r="G70" t="s">
        <v>159</v>
      </c>
      <c r="H70" t="s">
        <v>160</v>
      </c>
      <c r="I70" t="s">
        <v>14</v>
      </c>
      <c r="J70" s="32" t="s">
        <v>126</v>
      </c>
      <c r="K70"/>
    </row>
    <row r="71" spans="2:11" ht="15.75" thickBot="1" x14ac:dyDescent="0.3">
      <c r="B71" s="53"/>
      <c r="C71" s="46"/>
      <c r="D71" s="49"/>
      <c r="E71" s="40" t="s">
        <v>152</v>
      </c>
      <c r="F71" s="28" t="str">
        <f>_xlfn.CONCAT(C66,"F")</f>
        <v>21F</v>
      </c>
      <c r="G71" s="30" t="s">
        <v>161</v>
      </c>
      <c r="H71" s="30" t="s">
        <v>162</v>
      </c>
      <c r="I71" s="30" t="s">
        <v>19</v>
      </c>
      <c r="J71" s="31" t="s">
        <v>126</v>
      </c>
      <c r="K71"/>
    </row>
    <row r="72" spans="2:11" ht="15.75" thickBot="1" x14ac:dyDescent="0.3">
      <c r="B72" s="53"/>
      <c r="C72" s="46">
        <v>20</v>
      </c>
      <c r="D72" s="47">
        <v>0.69930555555555596</v>
      </c>
      <c r="E72" s="37" t="s">
        <v>163</v>
      </c>
      <c r="F72" s="24" t="str">
        <f>_xlfn.CONCAT(C72,"A")</f>
        <v>20A</v>
      </c>
      <c r="G72" s="25" t="s">
        <v>164</v>
      </c>
      <c r="H72" s="25" t="s">
        <v>165</v>
      </c>
      <c r="I72" s="25" t="s">
        <v>19</v>
      </c>
      <c r="J72" s="26" t="s">
        <v>126</v>
      </c>
      <c r="K72"/>
    </row>
    <row r="73" spans="2:11" ht="15.75" thickBot="1" x14ac:dyDescent="0.3">
      <c r="B73" s="53"/>
      <c r="C73" s="46"/>
      <c r="D73" s="48"/>
      <c r="E73" s="38" t="s">
        <v>163</v>
      </c>
      <c r="F73" s="39" t="str">
        <f>_xlfn.CONCAT(C72,"B")</f>
        <v>20B</v>
      </c>
      <c r="G73" t="s">
        <v>166</v>
      </c>
      <c r="H73" t="s">
        <v>167</v>
      </c>
      <c r="I73" t="s">
        <v>19</v>
      </c>
      <c r="J73" s="32" t="s">
        <v>126</v>
      </c>
      <c r="K73"/>
    </row>
    <row r="74" spans="2:11" ht="15.75" thickBot="1" x14ac:dyDescent="0.3">
      <c r="B74" s="53"/>
      <c r="C74" s="46"/>
      <c r="D74" s="48"/>
      <c r="E74" s="38" t="s">
        <v>163</v>
      </c>
      <c r="F74" s="39" t="str">
        <f>_xlfn.CONCAT(C72,"C")</f>
        <v>20C</v>
      </c>
      <c r="G74" t="s">
        <v>139</v>
      </c>
      <c r="H74" t="s">
        <v>168</v>
      </c>
      <c r="I74" t="s">
        <v>19</v>
      </c>
      <c r="J74" s="32" t="s">
        <v>126</v>
      </c>
      <c r="K74"/>
    </row>
    <row r="75" spans="2:11" ht="15.75" thickBot="1" x14ac:dyDescent="0.3">
      <c r="B75" s="53"/>
      <c r="C75" s="46"/>
      <c r="D75" s="48"/>
      <c r="E75" s="38" t="s">
        <v>163</v>
      </c>
      <c r="F75" s="39" t="str">
        <f>_xlfn.CONCAT(C72,"D")</f>
        <v>20D</v>
      </c>
      <c r="G75" t="s">
        <v>169</v>
      </c>
      <c r="H75" t="s">
        <v>170</v>
      </c>
      <c r="I75" t="s">
        <v>19</v>
      </c>
      <c r="J75" s="32" t="s">
        <v>126</v>
      </c>
      <c r="K75"/>
    </row>
    <row r="76" spans="2:11" ht="15.75" thickBot="1" x14ac:dyDescent="0.3">
      <c r="B76" s="53"/>
      <c r="C76" s="46"/>
      <c r="D76" s="48"/>
      <c r="E76" s="38"/>
      <c r="F76" s="39" t="str">
        <f>_xlfn.CONCAT(C72,"E")</f>
        <v>20E</v>
      </c>
      <c r="G76"/>
      <c r="H76"/>
      <c r="I76"/>
      <c r="J76" s="32"/>
      <c r="K76"/>
    </row>
    <row r="77" spans="2:11" ht="15.75" thickBot="1" x14ac:dyDescent="0.3">
      <c r="B77" s="53"/>
      <c r="C77" s="46"/>
      <c r="D77" s="49"/>
      <c r="E77" s="38"/>
      <c r="F77" s="28" t="str">
        <f>_xlfn.CONCAT(C72,"F")</f>
        <v>20F</v>
      </c>
      <c r="G77"/>
      <c r="H77"/>
      <c r="I77"/>
      <c r="J77" s="32"/>
      <c r="K77"/>
    </row>
    <row r="78" spans="2:11" ht="15.75" thickBot="1" x14ac:dyDescent="0.3">
      <c r="B78" s="53"/>
      <c r="C78" s="46">
        <v>19</v>
      </c>
      <c r="D78" s="47">
        <v>0.70000000000000095</v>
      </c>
      <c r="E78" s="37" t="s">
        <v>171</v>
      </c>
      <c r="F78" s="24" t="str">
        <f>_xlfn.CONCAT(C78,"A")</f>
        <v>19A</v>
      </c>
      <c r="G78" s="25" t="s">
        <v>172</v>
      </c>
      <c r="H78" s="25" t="s">
        <v>173</v>
      </c>
      <c r="I78" s="25" t="s">
        <v>19</v>
      </c>
      <c r="J78" s="26" t="s">
        <v>126</v>
      </c>
      <c r="K78"/>
    </row>
    <row r="79" spans="2:11" ht="15.75" thickBot="1" x14ac:dyDescent="0.3">
      <c r="B79" s="53"/>
      <c r="C79" s="46"/>
      <c r="D79" s="48"/>
      <c r="E79" s="38" t="s">
        <v>171</v>
      </c>
      <c r="F79" s="39" t="str">
        <f>_xlfn.CONCAT(C78,"B")</f>
        <v>19B</v>
      </c>
      <c r="G79" t="s">
        <v>174</v>
      </c>
      <c r="H79" t="s">
        <v>175</v>
      </c>
      <c r="I79" t="s">
        <v>19</v>
      </c>
      <c r="J79" s="32" t="s">
        <v>126</v>
      </c>
      <c r="K79"/>
    </row>
    <row r="80" spans="2:11" ht="15.75" thickBot="1" x14ac:dyDescent="0.3">
      <c r="B80" s="53"/>
      <c r="C80" s="46"/>
      <c r="D80" s="48"/>
      <c r="E80" s="38" t="s">
        <v>171</v>
      </c>
      <c r="F80" s="39" t="str">
        <f>_xlfn.CONCAT(C78,"C")</f>
        <v>19C</v>
      </c>
      <c r="G80" t="s">
        <v>139</v>
      </c>
      <c r="H80" t="s">
        <v>176</v>
      </c>
      <c r="I80" t="s">
        <v>19</v>
      </c>
      <c r="J80" s="32" t="s">
        <v>126</v>
      </c>
      <c r="K80"/>
    </row>
    <row r="81" spans="2:11" ht="15.75" thickBot="1" x14ac:dyDescent="0.3">
      <c r="B81" s="53"/>
      <c r="C81" s="46"/>
      <c r="D81" s="48"/>
      <c r="E81" s="38" t="s">
        <v>171</v>
      </c>
      <c r="F81" s="39" t="str">
        <f>_xlfn.CONCAT(C78,"D")</f>
        <v>19D</v>
      </c>
      <c r="G81" t="s">
        <v>177</v>
      </c>
      <c r="H81" t="s">
        <v>178</v>
      </c>
      <c r="I81" t="s">
        <v>19</v>
      </c>
      <c r="J81" s="32" t="s">
        <v>126</v>
      </c>
      <c r="K81"/>
    </row>
    <row r="82" spans="2:11" ht="15.75" thickBot="1" x14ac:dyDescent="0.3">
      <c r="B82" s="53"/>
      <c r="C82" s="46"/>
      <c r="D82" s="48"/>
      <c r="E82" s="38" t="s">
        <v>171</v>
      </c>
      <c r="F82" s="39" t="str">
        <f>_xlfn.CONCAT(C78,"E")</f>
        <v>19E</v>
      </c>
      <c r="G82" t="s">
        <v>179</v>
      </c>
      <c r="H82" t="s">
        <v>180</v>
      </c>
      <c r="I82" t="s">
        <v>19</v>
      </c>
      <c r="J82" s="32" t="s">
        <v>126</v>
      </c>
      <c r="K82"/>
    </row>
    <row r="83" spans="2:11" ht="15.75" thickBot="1" x14ac:dyDescent="0.3">
      <c r="B83" s="53"/>
      <c r="C83" s="46"/>
      <c r="D83" s="49"/>
      <c r="E83" s="40" t="s">
        <v>171</v>
      </c>
      <c r="F83" s="28" t="str">
        <f>_xlfn.CONCAT(C78,"F")</f>
        <v>19F</v>
      </c>
      <c r="G83" t="s">
        <v>181</v>
      </c>
      <c r="H83" t="s">
        <v>182</v>
      </c>
      <c r="I83" t="s">
        <v>19</v>
      </c>
      <c r="J83" s="31" t="s">
        <v>126</v>
      </c>
      <c r="K83"/>
    </row>
    <row r="84" spans="2:11" ht="15.75" thickBot="1" x14ac:dyDescent="0.3">
      <c r="B84" s="53"/>
      <c r="C84" s="46">
        <v>18</v>
      </c>
      <c r="D84" s="47">
        <v>0.70069444444444495</v>
      </c>
      <c r="E84" s="24" t="s">
        <v>183</v>
      </c>
      <c r="F84" s="24" t="str">
        <f t="shared" ref="F84:F144" si="13">_xlfn.CONCAT(C84,"A")</f>
        <v>18A</v>
      </c>
      <c r="G84" s="25" t="s">
        <v>184</v>
      </c>
      <c r="H84" s="25" t="s">
        <v>185</v>
      </c>
      <c r="I84" s="25" t="s">
        <v>29</v>
      </c>
      <c r="J84" s="26" t="s">
        <v>186</v>
      </c>
      <c r="K84"/>
    </row>
    <row r="85" spans="2:11" ht="15.75" thickBot="1" x14ac:dyDescent="0.3">
      <c r="B85" s="53"/>
      <c r="C85" s="46"/>
      <c r="D85" s="48"/>
      <c r="E85" s="39" t="s">
        <v>183</v>
      </c>
      <c r="F85" s="39" t="str">
        <f t="shared" ref="F85:F145" si="14">_xlfn.CONCAT(C84,"B")</f>
        <v>18B</v>
      </c>
      <c r="G85" t="s">
        <v>187</v>
      </c>
      <c r="H85" t="s">
        <v>188</v>
      </c>
      <c r="I85" t="s">
        <v>29</v>
      </c>
      <c r="J85" s="32" t="s">
        <v>186</v>
      </c>
      <c r="K85"/>
    </row>
    <row r="86" spans="2:11" ht="15.75" thickBot="1" x14ac:dyDescent="0.3">
      <c r="B86" s="53"/>
      <c r="C86" s="46"/>
      <c r="D86" s="48"/>
      <c r="E86" s="39" t="s">
        <v>183</v>
      </c>
      <c r="F86" s="39" t="str">
        <f t="shared" ref="F86:F146" si="15">_xlfn.CONCAT(C84,"C")</f>
        <v>18C</v>
      </c>
      <c r="G86" t="s">
        <v>189</v>
      </c>
      <c r="H86" t="s">
        <v>190</v>
      </c>
      <c r="I86" t="s">
        <v>19</v>
      </c>
      <c r="J86" s="32" t="s">
        <v>186</v>
      </c>
      <c r="K86"/>
    </row>
    <row r="87" spans="2:11" ht="15.75" thickBot="1" x14ac:dyDescent="0.3">
      <c r="B87" s="53"/>
      <c r="C87" s="46"/>
      <c r="D87" s="48"/>
      <c r="E87" s="39" t="s">
        <v>183</v>
      </c>
      <c r="F87" s="39" t="str">
        <f t="shared" ref="F87:F147" si="16">_xlfn.CONCAT(C84,"D")</f>
        <v>18D</v>
      </c>
      <c r="G87" t="s">
        <v>191</v>
      </c>
      <c r="H87" t="s">
        <v>192</v>
      </c>
      <c r="I87" t="s">
        <v>19</v>
      </c>
      <c r="J87" s="32" t="s">
        <v>186</v>
      </c>
      <c r="K87"/>
    </row>
    <row r="88" spans="2:11" ht="15.75" thickBot="1" x14ac:dyDescent="0.3">
      <c r="B88" s="53"/>
      <c r="C88" s="46"/>
      <c r="D88" s="48"/>
      <c r="E88" s="39" t="s">
        <v>183</v>
      </c>
      <c r="F88" s="39" t="str">
        <f t="shared" ref="F88:F148" si="17">_xlfn.CONCAT(C84,"E")</f>
        <v>18E</v>
      </c>
      <c r="G88" t="s">
        <v>193</v>
      </c>
      <c r="H88" t="s">
        <v>194</v>
      </c>
      <c r="I88" t="s">
        <v>19</v>
      </c>
      <c r="J88" s="32" t="s">
        <v>186</v>
      </c>
      <c r="K88"/>
    </row>
    <row r="89" spans="2:11" ht="15.75" thickBot="1" x14ac:dyDescent="0.3">
      <c r="B89" s="53"/>
      <c r="C89" s="46"/>
      <c r="D89" s="49"/>
      <c r="E89" s="28" t="s">
        <v>183</v>
      </c>
      <c r="F89" s="28" t="str">
        <f t="shared" ref="F89:F149" si="18">_xlfn.CONCAT(C84,"F")</f>
        <v>18F</v>
      </c>
      <c r="G89" s="30" t="s">
        <v>195</v>
      </c>
      <c r="H89" s="30" t="s">
        <v>196</v>
      </c>
      <c r="I89" s="30" t="s">
        <v>29</v>
      </c>
      <c r="J89" s="31" t="s">
        <v>186</v>
      </c>
      <c r="K89" t="s">
        <v>197</v>
      </c>
    </row>
    <row r="90" spans="2:11" ht="15.75" thickBot="1" x14ac:dyDescent="0.3">
      <c r="B90" s="53"/>
      <c r="C90" s="46">
        <v>17</v>
      </c>
      <c r="D90" s="47">
        <v>0.70138888888888995</v>
      </c>
      <c r="E90" s="24" t="s">
        <v>198</v>
      </c>
      <c r="F90" s="24" t="str">
        <f t="shared" si="13"/>
        <v>17A</v>
      </c>
      <c r="G90" s="25" t="s">
        <v>199</v>
      </c>
      <c r="H90" s="25" t="s">
        <v>200</v>
      </c>
      <c r="I90" s="25" t="s">
        <v>29</v>
      </c>
      <c r="J90" s="26" t="s">
        <v>186</v>
      </c>
      <c r="K90"/>
    </row>
    <row r="91" spans="2:11" ht="15.75" thickBot="1" x14ac:dyDescent="0.3">
      <c r="B91" s="53"/>
      <c r="C91" s="46"/>
      <c r="D91" s="48"/>
      <c r="E91" s="39" t="s">
        <v>198</v>
      </c>
      <c r="F91" s="39" t="str">
        <f t="shared" si="14"/>
        <v>17B</v>
      </c>
      <c r="G91" t="s">
        <v>201</v>
      </c>
      <c r="H91" t="s">
        <v>202</v>
      </c>
      <c r="I91" t="s">
        <v>10</v>
      </c>
      <c r="J91" s="32" t="s">
        <v>186</v>
      </c>
      <c r="K91"/>
    </row>
    <row r="92" spans="2:11" ht="15.75" thickBot="1" x14ac:dyDescent="0.3">
      <c r="B92" s="53"/>
      <c r="C92" s="46"/>
      <c r="D92" s="48"/>
      <c r="E92" s="39" t="s">
        <v>198</v>
      </c>
      <c r="F92" s="39" t="str">
        <f t="shared" si="15"/>
        <v>17C</v>
      </c>
      <c r="G92" t="s">
        <v>203</v>
      </c>
      <c r="H92" t="s">
        <v>204</v>
      </c>
      <c r="I92" t="s">
        <v>29</v>
      </c>
      <c r="J92" s="32" t="s">
        <v>186</v>
      </c>
      <c r="K92"/>
    </row>
    <row r="93" spans="2:11" ht="15.75" thickBot="1" x14ac:dyDescent="0.3">
      <c r="B93" s="53"/>
      <c r="C93" s="46"/>
      <c r="D93" s="48"/>
      <c r="E93" s="39" t="s">
        <v>198</v>
      </c>
      <c r="F93" s="39" t="str">
        <f t="shared" si="16"/>
        <v>17D</v>
      </c>
      <c r="G93" t="s">
        <v>205</v>
      </c>
      <c r="H93" t="s">
        <v>206</v>
      </c>
      <c r="I93" t="s">
        <v>29</v>
      </c>
      <c r="J93" s="32" t="s">
        <v>186</v>
      </c>
      <c r="K93"/>
    </row>
    <row r="94" spans="2:11" ht="15.75" thickBot="1" x14ac:dyDescent="0.3">
      <c r="B94" s="53"/>
      <c r="C94" s="46"/>
      <c r="D94" s="48"/>
      <c r="E94" s="39" t="s">
        <v>198</v>
      </c>
      <c r="F94" s="39" t="str">
        <f t="shared" si="17"/>
        <v>17E</v>
      </c>
      <c r="G94" t="s">
        <v>207</v>
      </c>
      <c r="H94" t="s">
        <v>208</v>
      </c>
      <c r="I94" t="s">
        <v>29</v>
      </c>
      <c r="J94" s="32" t="s">
        <v>186</v>
      </c>
      <c r="K94"/>
    </row>
    <row r="95" spans="2:11" ht="15.75" thickBot="1" x14ac:dyDescent="0.3">
      <c r="B95" s="53"/>
      <c r="C95" s="46"/>
      <c r="D95" s="49"/>
      <c r="E95" s="28" t="s">
        <v>198</v>
      </c>
      <c r="F95" s="28" t="str">
        <f t="shared" si="18"/>
        <v>17F</v>
      </c>
      <c r="G95" s="30" t="s">
        <v>17</v>
      </c>
      <c r="H95" s="30" t="s">
        <v>209</v>
      </c>
      <c r="I95" s="30" t="s">
        <v>14</v>
      </c>
      <c r="J95" s="31" t="s">
        <v>186</v>
      </c>
      <c r="K95"/>
    </row>
    <row r="96" spans="2:11" ht="15.75" thickBot="1" x14ac:dyDescent="0.3">
      <c r="B96" s="53"/>
      <c r="C96" s="46">
        <v>16</v>
      </c>
      <c r="D96" s="47">
        <v>0.70208333333333395</v>
      </c>
      <c r="E96" s="24" t="s">
        <v>210</v>
      </c>
      <c r="F96" s="24" t="str">
        <f t="shared" si="13"/>
        <v>16A</v>
      </c>
      <c r="G96" s="25" t="s">
        <v>211</v>
      </c>
      <c r="H96" s="25" t="s">
        <v>212</v>
      </c>
      <c r="I96" s="25" t="s">
        <v>19</v>
      </c>
      <c r="J96" s="26" t="s">
        <v>186</v>
      </c>
      <c r="K96"/>
    </row>
    <row r="97" spans="2:11" ht="15.75" thickBot="1" x14ac:dyDescent="0.3">
      <c r="B97" s="53"/>
      <c r="C97" s="46"/>
      <c r="D97" s="48"/>
      <c r="E97" s="39" t="s">
        <v>210</v>
      </c>
      <c r="F97" s="39" t="str">
        <f t="shared" si="14"/>
        <v>16B</v>
      </c>
      <c r="G97" t="s">
        <v>97</v>
      </c>
      <c r="H97" t="s">
        <v>213</v>
      </c>
      <c r="I97" t="s">
        <v>10</v>
      </c>
      <c r="J97" s="32" t="s">
        <v>186</v>
      </c>
      <c r="K97"/>
    </row>
    <row r="98" spans="2:11" ht="15.75" thickBot="1" x14ac:dyDescent="0.3">
      <c r="B98" s="53"/>
      <c r="C98" s="46"/>
      <c r="D98" s="48"/>
      <c r="E98" s="39" t="s">
        <v>210</v>
      </c>
      <c r="F98" s="39" t="str">
        <f t="shared" si="15"/>
        <v>16C</v>
      </c>
      <c r="G98" t="s">
        <v>214</v>
      </c>
      <c r="H98" t="s">
        <v>215</v>
      </c>
      <c r="I98" t="s">
        <v>19</v>
      </c>
      <c r="J98" s="32" t="s">
        <v>186</v>
      </c>
      <c r="K98"/>
    </row>
    <row r="99" spans="2:11" ht="15.75" thickBot="1" x14ac:dyDescent="0.3">
      <c r="B99" s="53"/>
      <c r="C99" s="46"/>
      <c r="D99" s="48"/>
      <c r="E99" s="39" t="s">
        <v>210</v>
      </c>
      <c r="F99" s="39" t="str">
        <f t="shared" si="16"/>
        <v>16D</v>
      </c>
      <c r="G99" t="s">
        <v>216</v>
      </c>
      <c r="H99" t="s">
        <v>217</v>
      </c>
      <c r="I99" t="s">
        <v>19</v>
      </c>
      <c r="J99" s="32" t="s">
        <v>186</v>
      </c>
      <c r="K99"/>
    </row>
    <row r="100" spans="2:11" ht="15.75" thickBot="1" x14ac:dyDescent="0.3">
      <c r="B100" s="53"/>
      <c r="C100" s="46"/>
      <c r="D100" s="48"/>
      <c r="E100" s="39" t="s">
        <v>210</v>
      </c>
      <c r="F100" s="39" t="str">
        <f t="shared" si="17"/>
        <v>16E</v>
      </c>
      <c r="G100" t="s">
        <v>218</v>
      </c>
      <c r="H100" t="s">
        <v>219</v>
      </c>
      <c r="I100" t="s">
        <v>19</v>
      </c>
      <c r="J100" s="32" t="s">
        <v>186</v>
      </c>
      <c r="K100"/>
    </row>
    <row r="101" spans="2:11" ht="15.75" thickBot="1" x14ac:dyDescent="0.3">
      <c r="B101" s="53"/>
      <c r="C101" s="46"/>
      <c r="D101" s="49"/>
      <c r="E101" s="28"/>
      <c r="F101" s="28" t="str">
        <f t="shared" si="18"/>
        <v>16F</v>
      </c>
      <c r="G101" s="30"/>
      <c r="H101" s="30"/>
      <c r="I101" s="30"/>
      <c r="J101" s="31"/>
      <c r="K101"/>
    </row>
    <row r="102" spans="2:11" ht="15.75" thickBot="1" x14ac:dyDescent="0.3">
      <c r="B102" s="53"/>
      <c r="C102" s="46">
        <v>15</v>
      </c>
      <c r="D102" s="47">
        <v>0.70277777777777894</v>
      </c>
      <c r="E102" s="24" t="s">
        <v>220</v>
      </c>
      <c r="F102" s="24" t="str">
        <f t="shared" si="13"/>
        <v>15A</v>
      </c>
      <c r="G102" s="25" t="s">
        <v>221</v>
      </c>
      <c r="H102" s="25" t="s">
        <v>222</v>
      </c>
      <c r="I102" s="25" t="s">
        <v>29</v>
      </c>
      <c r="J102" s="26" t="s">
        <v>186</v>
      </c>
      <c r="K102"/>
    </row>
    <row r="103" spans="2:11" ht="15.75" thickBot="1" x14ac:dyDescent="0.3">
      <c r="B103" s="53"/>
      <c r="C103" s="46"/>
      <c r="D103" s="48"/>
      <c r="E103" s="39" t="s">
        <v>220</v>
      </c>
      <c r="F103" s="39" t="str">
        <f t="shared" si="14"/>
        <v>15B</v>
      </c>
      <c r="G103" t="s">
        <v>100</v>
      </c>
      <c r="H103" t="s">
        <v>223</v>
      </c>
      <c r="I103" t="s">
        <v>29</v>
      </c>
      <c r="J103" s="32" t="s">
        <v>186</v>
      </c>
      <c r="K103" t="s">
        <v>197</v>
      </c>
    </row>
    <row r="104" spans="2:11" ht="15.75" thickBot="1" x14ac:dyDescent="0.3">
      <c r="B104" s="53"/>
      <c r="C104" s="46"/>
      <c r="D104" s="48"/>
      <c r="E104" s="39" t="s">
        <v>220</v>
      </c>
      <c r="F104" s="39" t="str">
        <f t="shared" si="15"/>
        <v>15C</v>
      </c>
      <c r="G104" t="s">
        <v>224</v>
      </c>
      <c r="H104" t="s">
        <v>225</v>
      </c>
      <c r="I104" t="s">
        <v>10</v>
      </c>
      <c r="J104" s="32" t="s">
        <v>186</v>
      </c>
      <c r="K104"/>
    </row>
    <row r="105" spans="2:11" ht="15.75" thickBot="1" x14ac:dyDescent="0.3">
      <c r="B105" s="53"/>
      <c r="C105" s="46"/>
      <c r="D105" s="48"/>
      <c r="E105" s="39" t="s">
        <v>220</v>
      </c>
      <c r="F105" s="39" t="str">
        <f t="shared" si="16"/>
        <v>15D</v>
      </c>
      <c r="G105" t="s">
        <v>214</v>
      </c>
      <c r="H105" t="s">
        <v>226</v>
      </c>
      <c r="I105" t="s">
        <v>29</v>
      </c>
      <c r="J105" s="32" t="s">
        <v>186</v>
      </c>
      <c r="K105"/>
    </row>
    <row r="106" spans="2:11" ht="15.75" thickBot="1" x14ac:dyDescent="0.3">
      <c r="B106" s="53"/>
      <c r="C106" s="46"/>
      <c r="D106" s="48"/>
      <c r="E106" s="39" t="s">
        <v>220</v>
      </c>
      <c r="F106" s="39" t="str">
        <f t="shared" si="17"/>
        <v>15E</v>
      </c>
      <c r="G106" t="s">
        <v>187</v>
      </c>
      <c r="H106" t="s">
        <v>227</v>
      </c>
      <c r="I106" t="s">
        <v>19</v>
      </c>
      <c r="J106" s="32" t="s">
        <v>186</v>
      </c>
      <c r="K106"/>
    </row>
    <row r="107" spans="2:11" ht="15.75" thickBot="1" x14ac:dyDescent="0.3">
      <c r="B107" s="53"/>
      <c r="C107" s="46"/>
      <c r="D107" s="49"/>
      <c r="E107" s="28" t="s">
        <v>220</v>
      </c>
      <c r="F107" s="28" t="str">
        <f t="shared" si="18"/>
        <v>15F</v>
      </c>
      <c r="G107" s="30" t="s">
        <v>31</v>
      </c>
      <c r="H107" s="30" t="s">
        <v>228</v>
      </c>
      <c r="I107" s="30" t="s">
        <v>29</v>
      </c>
      <c r="J107" s="31" t="s">
        <v>186</v>
      </c>
      <c r="K107"/>
    </row>
    <row r="108" spans="2:11" ht="15.75" thickBot="1" x14ac:dyDescent="0.3">
      <c r="B108" s="53"/>
      <c r="C108" s="46">
        <v>14</v>
      </c>
      <c r="D108" s="47">
        <v>0.70347222222222305</v>
      </c>
      <c r="E108" s="24" t="s">
        <v>229</v>
      </c>
      <c r="F108" s="24" t="str">
        <f t="shared" si="13"/>
        <v>14A</v>
      </c>
      <c r="G108" s="25" t="s">
        <v>230</v>
      </c>
      <c r="H108" s="25" t="s">
        <v>231</v>
      </c>
      <c r="I108" s="25" t="s">
        <v>10</v>
      </c>
      <c r="J108" s="26" t="s">
        <v>186</v>
      </c>
      <c r="K108"/>
    </row>
    <row r="109" spans="2:11" ht="15.75" thickBot="1" x14ac:dyDescent="0.3">
      <c r="B109" s="53"/>
      <c r="C109" s="46"/>
      <c r="D109" s="48"/>
      <c r="E109" s="39" t="s">
        <v>229</v>
      </c>
      <c r="F109" s="39" t="str">
        <f t="shared" si="14"/>
        <v>14B</v>
      </c>
      <c r="G109" t="s">
        <v>232</v>
      </c>
      <c r="H109" t="s">
        <v>233</v>
      </c>
      <c r="I109" t="s">
        <v>29</v>
      </c>
      <c r="J109" s="32" t="s">
        <v>186</v>
      </c>
      <c r="K109"/>
    </row>
    <row r="110" spans="2:11" ht="15.75" thickBot="1" x14ac:dyDescent="0.3">
      <c r="B110" s="53"/>
      <c r="C110" s="46"/>
      <c r="D110" s="48"/>
      <c r="E110" s="39" t="s">
        <v>229</v>
      </c>
      <c r="F110" s="39" t="str">
        <f t="shared" si="15"/>
        <v>14C</v>
      </c>
      <c r="G110" t="s">
        <v>234</v>
      </c>
      <c r="H110" t="s">
        <v>235</v>
      </c>
      <c r="I110" t="s">
        <v>10</v>
      </c>
      <c r="J110" s="32" t="s">
        <v>186</v>
      </c>
      <c r="K110"/>
    </row>
    <row r="111" spans="2:11" ht="15.75" thickBot="1" x14ac:dyDescent="0.3">
      <c r="B111" s="53"/>
      <c r="C111" s="46"/>
      <c r="D111" s="48"/>
      <c r="E111" s="39" t="s">
        <v>229</v>
      </c>
      <c r="F111" s="39" t="str">
        <f t="shared" si="16"/>
        <v>14D</v>
      </c>
      <c r="G111" t="s">
        <v>216</v>
      </c>
      <c r="H111" t="s">
        <v>236</v>
      </c>
      <c r="I111" t="s">
        <v>19</v>
      </c>
      <c r="J111" s="32" t="s">
        <v>186</v>
      </c>
      <c r="K111"/>
    </row>
    <row r="112" spans="2:11" ht="15.75" thickBot="1" x14ac:dyDescent="0.3">
      <c r="B112" s="53"/>
      <c r="C112" s="46"/>
      <c r="D112" s="48"/>
      <c r="E112" s="39" t="s">
        <v>229</v>
      </c>
      <c r="F112" s="39" t="str">
        <f t="shared" si="17"/>
        <v>14E</v>
      </c>
      <c r="G112" t="s">
        <v>234</v>
      </c>
      <c r="H112" t="s">
        <v>237</v>
      </c>
      <c r="I112" t="s">
        <v>19</v>
      </c>
      <c r="J112" s="32" t="s">
        <v>186</v>
      </c>
      <c r="K112"/>
    </row>
    <row r="113" spans="2:11" ht="15.75" thickBot="1" x14ac:dyDescent="0.3">
      <c r="B113" s="53"/>
      <c r="C113" s="46"/>
      <c r="D113" s="49"/>
      <c r="E113" s="28" t="s">
        <v>229</v>
      </c>
      <c r="F113" s="28" t="str">
        <f t="shared" si="18"/>
        <v>14F</v>
      </c>
      <c r="G113" s="30" t="s">
        <v>211</v>
      </c>
      <c r="H113" s="30" t="s">
        <v>238</v>
      </c>
      <c r="I113" s="30" t="s">
        <v>19</v>
      </c>
      <c r="J113" s="31" t="s">
        <v>186</v>
      </c>
      <c r="K113"/>
    </row>
    <row r="114" spans="2:11" ht="15.75" thickBot="1" x14ac:dyDescent="0.3">
      <c r="B114" s="53"/>
      <c r="C114" s="46">
        <v>13</v>
      </c>
      <c r="D114" s="47">
        <v>0.70416666666666805</v>
      </c>
      <c r="E114" s="24" t="s">
        <v>239</v>
      </c>
      <c r="F114" s="24" t="str">
        <f t="shared" si="13"/>
        <v>13A</v>
      </c>
      <c r="G114" s="25" t="s">
        <v>240</v>
      </c>
      <c r="H114" s="25" t="s">
        <v>241</v>
      </c>
      <c r="I114" s="25" t="s">
        <v>10</v>
      </c>
      <c r="J114" s="26" t="s">
        <v>186</v>
      </c>
      <c r="K114"/>
    </row>
    <row r="115" spans="2:11" ht="15.75" thickBot="1" x14ac:dyDescent="0.3">
      <c r="B115" s="53"/>
      <c r="C115" s="46"/>
      <c r="D115" s="48"/>
      <c r="E115" s="39" t="s">
        <v>239</v>
      </c>
      <c r="F115" s="39" t="str">
        <f t="shared" si="14"/>
        <v>13B</v>
      </c>
      <c r="G115" t="s">
        <v>242</v>
      </c>
      <c r="H115" t="s">
        <v>243</v>
      </c>
      <c r="I115" t="s">
        <v>29</v>
      </c>
      <c r="J115" s="32" t="s">
        <v>186</v>
      </c>
      <c r="K115"/>
    </row>
    <row r="116" spans="2:11" ht="15.75" thickBot="1" x14ac:dyDescent="0.3">
      <c r="B116" s="53"/>
      <c r="C116" s="46"/>
      <c r="D116" s="48"/>
      <c r="E116" s="39" t="s">
        <v>239</v>
      </c>
      <c r="F116" s="39" t="str">
        <f t="shared" si="15"/>
        <v>13C</v>
      </c>
      <c r="G116" t="s">
        <v>244</v>
      </c>
      <c r="H116" t="s">
        <v>245</v>
      </c>
      <c r="I116" t="s">
        <v>10</v>
      </c>
      <c r="J116" s="32" t="s">
        <v>186</v>
      </c>
      <c r="K116"/>
    </row>
    <row r="117" spans="2:11" ht="15.75" thickBot="1" x14ac:dyDescent="0.3">
      <c r="B117" s="53"/>
      <c r="C117" s="46"/>
      <c r="D117" s="48"/>
      <c r="E117" s="39" t="s">
        <v>239</v>
      </c>
      <c r="F117" s="39" t="str">
        <f t="shared" si="16"/>
        <v>13D</v>
      </c>
      <c r="G117" t="s">
        <v>246</v>
      </c>
      <c r="H117" t="s">
        <v>247</v>
      </c>
      <c r="I117" t="s">
        <v>10</v>
      </c>
      <c r="J117" s="32" t="s">
        <v>186</v>
      </c>
      <c r="K117"/>
    </row>
    <row r="118" spans="2:11" ht="15.75" thickBot="1" x14ac:dyDescent="0.3">
      <c r="B118" s="53"/>
      <c r="C118" s="46"/>
      <c r="D118" s="48"/>
      <c r="E118" s="39" t="s">
        <v>239</v>
      </c>
      <c r="F118" s="39" t="str">
        <f t="shared" si="17"/>
        <v>13E</v>
      </c>
      <c r="G118" t="s">
        <v>211</v>
      </c>
      <c r="H118" t="s">
        <v>248</v>
      </c>
      <c r="I118" t="s">
        <v>29</v>
      </c>
      <c r="J118" s="32" t="s">
        <v>186</v>
      </c>
      <c r="K118"/>
    </row>
    <row r="119" spans="2:11" ht="15.75" thickBot="1" x14ac:dyDescent="0.3">
      <c r="B119" s="53"/>
      <c r="C119" s="46"/>
      <c r="D119" s="49"/>
      <c r="E119" s="28" t="s">
        <v>239</v>
      </c>
      <c r="F119" s="28" t="str">
        <f t="shared" si="18"/>
        <v>13F</v>
      </c>
      <c r="G119" t="s">
        <v>249</v>
      </c>
      <c r="H119" t="s">
        <v>250</v>
      </c>
      <c r="I119" t="s">
        <v>14</v>
      </c>
      <c r="J119" s="31" t="s">
        <v>186</v>
      </c>
      <c r="K119"/>
    </row>
    <row r="120" spans="2:11" ht="15.75" thickBot="1" x14ac:dyDescent="0.3">
      <c r="B120" s="53"/>
      <c r="C120" s="46">
        <v>12</v>
      </c>
      <c r="D120" s="47">
        <v>0.70486111111111205</v>
      </c>
      <c r="E120" s="24" t="s">
        <v>132</v>
      </c>
      <c r="F120" s="24" t="str">
        <f t="shared" si="13"/>
        <v>12A</v>
      </c>
      <c r="G120" s="25" t="s">
        <v>187</v>
      </c>
      <c r="H120" s="25" t="s">
        <v>251</v>
      </c>
      <c r="I120" s="25" t="s">
        <v>10</v>
      </c>
      <c r="J120" s="26" t="s">
        <v>186</v>
      </c>
      <c r="K120"/>
    </row>
    <row r="121" spans="2:11" ht="15.75" thickBot="1" x14ac:dyDescent="0.3">
      <c r="B121" s="53"/>
      <c r="C121" s="46"/>
      <c r="D121" s="48"/>
      <c r="E121" s="39" t="s">
        <v>132</v>
      </c>
      <c r="F121" s="39" t="str">
        <f t="shared" si="14"/>
        <v>12B</v>
      </c>
      <c r="G121" t="s">
        <v>87</v>
      </c>
      <c r="H121" t="s">
        <v>252</v>
      </c>
      <c r="I121" t="s">
        <v>19</v>
      </c>
      <c r="J121" s="32" t="s">
        <v>186</v>
      </c>
      <c r="K121"/>
    </row>
    <row r="122" spans="2:11" ht="15.75" thickBot="1" x14ac:dyDescent="0.3">
      <c r="B122" s="53"/>
      <c r="C122" s="46"/>
      <c r="D122" s="48"/>
      <c r="E122" s="39" t="s">
        <v>132</v>
      </c>
      <c r="F122" s="39" t="str">
        <f t="shared" si="15"/>
        <v>12C</v>
      </c>
      <c r="G122" t="s">
        <v>8</v>
      </c>
      <c r="H122" t="s">
        <v>253</v>
      </c>
      <c r="I122" t="s">
        <v>19</v>
      </c>
      <c r="J122" s="32" t="s">
        <v>186</v>
      </c>
      <c r="K122"/>
    </row>
    <row r="123" spans="2:11" ht="14.25" customHeight="1" thickBot="1" x14ac:dyDescent="0.3">
      <c r="B123" s="53"/>
      <c r="C123" s="46"/>
      <c r="D123" s="48"/>
      <c r="E123" s="39" t="s">
        <v>132</v>
      </c>
      <c r="F123" s="39" t="str">
        <f t="shared" si="16"/>
        <v>12D</v>
      </c>
      <c r="G123" t="s">
        <v>37</v>
      </c>
      <c r="H123" t="s">
        <v>254</v>
      </c>
      <c r="I123" t="s">
        <v>19</v>
      </c>
      <c r="J123" s="32" t="s">
        <v>186</v>
      </c>
      <c r="K123"/>
    </row>
    <row r="124" spans="2:11" ht="15.75" thickBot="1" x14ac:dyDescent="0.3">
      <c r="B124" s="53"/>
      <c r="C124" s="46"/>
      <c r="D124" s="48"/>
      <c r="E124" s="39" t="s">
        <v>132</v>
      </c>
      <c r="F124" s="39" t="str">
        <f t="shared" si="17"/>
        <v>12E</v>
      </c>
      <c r="G124" t="s">
        <v>255</v>
      </c>
      <c r="H124" t="s">
        <v>256</v>
      </c>
      <c r="I124" t="s">
        <v>19</v>
      </c>
      <c r="J124" s="32" t="s">
        <v>186</v>
      </c>
      <c r="K124"/>
    </row>
    <row r="125" spans="2:11" ht="15.75" thickBot="1" x14ac:dyDescent="0.3">
      <c r="B125" s="53"/>
      <c r="C125" s="46"/>
      <c r="D125" s="49"/>
      <c r="E125" s="39"/>
      <c r="F125" s="28" t="str">
        <f t="shared" si="18"/>
        <v>12F</v>
      </c>
      <c r="G125"/>
      <c r="H125"/>
      <c r="I125"/>
      <c r="J125" s="32"/>
      <c r="K125"/>
    </row>
    <row r="126" spans="2:11" ht="15.75" thickBot="1" x14ac:dyDescent="0.3">
      <c r="B126" s="53"/>
      <c r="C126" s="46">
        <v>11</v>
      </c>
      <c r="D126" s="47">
        <v>0.70555555555555705</v>
      </c>
      <c r="E126" s="24" t="s">
        <v>257</v>
      </c>
      <c r="F126" s="24" t="str">
        <f t="shared" si="13"/>
        <v>11A</v>
      </c>
      <c r="G126" s="25" t="s">
        <v>258</v>
      </c>
      <c r="H126" s="25" t="s">
        <v>259</v>
      </c>
      <c r="I126" s="25" t="s">
        <v>19</v>
      </c>
      <c r="J126" s="26" t="s">
        <v>186</v>
      </c>
      <c r="K126"/>
    </row>
    <row r="127" spans="2:11" ht="15.75" thickBot="1" x14ac:dyDescent="0.3">
      <c r="B127" s="53"/>
      <c r="C127" s="46"/>
      <c r="D127" s="48"/>
      <c r="E127" s="39" t="s">
        <v>257</v>
      </c>
      <c r="F127" s="39" t="str">
        <f t="shared" si="14"/>
        <v>11B</v>
      </c>
      <c r="G127" t="s">
        <v>87</v>
      </c>
      <c r="H127" t="s">
        <v>260</v>
      </c>
      <c r="I127" t="s">
        <v>19</v>
      </c>
      <c r="J127" s="32" t="s">
        <v>186</v>
      </c>
      <c r="K127"/>
    </row>
    <row r="128" spans="2:11" ht="15.75" thickBot="1" x14ac:dyDescent="0.3">
      <c r="B128" s="53"/>
      <c r="C128" s="46"/>
      <c r="D128" s="48"/>
      <c r="E128" s="39" t="s">
        <v>257</v>
      </c>
      <c r="F128" s="39" t="str">
        <f t="shared" si="15"/>
        <v>11C</v>
      </c>
      <c r="G128" t="s">
        <v>261</v>
      </c>
      <c r="H128" t="s">
        <v>262</v>
      </c>
      <c r="I128" t="s">
        <v>19</v>
      </c>
      <c r="J128" s="32" t="s">
        <v>186</v>
      </c>
      <c r="K128"/>
    </row>
    <row r="129" spans="2:11" ht="15.75" thickBot="1" x14ac:dyDescent="0.3">
      <c r="B129" s="53"/>
      <c r="C129" s="46"/>
      <c r="D129" s="48"/>
      <c r="E129" s="39" t="s">
        <v>257</v>
      </c>
      <c r="F129" s="39" t="str">
        <f t="shared" si="16"/>
        <v>11D</v>
      </c>
      <c r="G129" t="s">
        <v>249</v>
      </c>
      <c r="H129" t="s">
        <v>263</v>
      </c>
      <c r="I129" t="s">
        <v>60</v>
      </c>
      <c r="J129" s="32" t="s">
        <v>186</v>
      </c>
      <c r="K129"/>
    </row>
    <row r="130" spans="2:11" ht="15.75" thickBot="1" x14ac:dyDescent="0.3">
      <c r="B130" s="53"/>
      <c r="C130" s="46"/>
      <c r="D130" s="48"/>
      <c r="E130" s="39" t="s">
        <v>257</v>
      </c>
      <c r="F130" s="39" t="str">
        <f t="shared" si="17"/>
        <v>11E</v>
      </c>
      <c r="G130" t="s">
        <v>264</v>
      </c>
      <c r="H130" t="s">
        <v>265</v>
      </c>
      <c r="I130" t="s">
        <v>19</v>
      </c>
      <c r="J130" s="32" t="s">
        <v>186</v>
      </c>
      <c r="K130"/>
    </row>
    <row r="131" spans="2:11" ht="15.75" thickBot="1" x14ac:dyDescent="0.3">
      <c r="B131" s="53"/>
      <c r="C131" s="46"/>
      <c r="D131" s="49"/>
      <c r="E131" s="39"/>
      <c r="F131" s="28" t="str">
        <f t="shared" si="18"/>
        <v>11F</v>
      </c>
      <c r="G131"/>
      <c r="H131"/>
      <c r="I131"/>
      <c r="J131" s="32"/>
      <c r="K131"/>
    </row>
    <row r="132" spans="2:11" ht="15.75" thickBot="1" x14ac:dyDescent="0.3">
      <c r="B132" s="53"/>
      <c r="C132" s="46">
        <v>10</v>
      </c>
      <c r="D132" s="47">
        <v>0.70625000000000104</v>
      </c>
      <c r="E132" s="24" t="s">
        <v>266</v>
      </c>
      <c r="F132" s="24" t="str">
        <f t="shared" si="13"/>
        <v>10A</v>
      </c>
      <c r="G132" s="25" t="s">
        <v>267</v>
      </c>
      <c r="H132" s="25" t="s">
        <v>268</v>
      </c>
      <c r="I132" s="25" t="s">
        <v>36</v>
      </c>
      <c r="J132" s="26" t="s">
        <v>186</v>
      </c>
      <c r="K132"/>
    </row>
    <row r="133" spans="2:11" ht="15.75" thickBot="1" x14ac:dyDescent="0.3">
      <c r="B133" s="53"/>
      <c r="C133" s="46"/>
      <c r="D133" s="48"/>
      <c r="E133" s="39" t="s">
        <v>266</v>
      </c>
      <c r="F133" s="39" t="str">
        <f t="shared" si="14"/>
        <v>10B</v>
      </c>
      <c r="G133" t="s">
        <v>269</v>
      </c>
      <c r="H133" t="s">
        <v>270</v>
      </c>
      <c r="I133" t="s">
        <v>36</v>
      </c>
      <c r="J133" s="32" t="s">
        <v>186</v>
      </c>
      <c r="K133"/>
    </row>
    <row r="134" spans="2:11" ht="15.75" thickBot="1" x14ac:dyDescent="0.3">
      <c r="B134" s="53"/>
      <c r="C134" s="46"/>
      <c r="D134" s="48"/>
      <c r="E134" s="39" t="s">
        <v>266</v>
      </c>
      <c r="F134" s="39" t="str">
        <f t="shared" si="15"/>
        <v>10C</v>
      </c>
      <c r="G134" t="s">
        <v>271</v>
      </c>
      <c r="H134" t="s">
        <v>272</v>
      </c>
      <c r="I134" t="s">
        <v>60</v>
      </c>
      <c r="J134" s="32" t="s">
        <v>186</v>
      </c>
      <c r="K134"/>
    </row>
    <row r="135" spans="2:11" ht="15.75" thickBot="1" x14ac:dyDescent="0.3">
      <c r="B135" s="53"/>
      <c r="C135" s="46"/>
      <c r="D135" s="48"/>
      <c r="E135" s="39" t="s">
        <v>266</v>
      </c>
      <c r="F135" s="39" t="str">
        <f t="shared" si="16"/>
        <v>10D</v>
      </c>
      <c r="G135" t="s">
        <v>87</v>
      </c>
      <c r="H135" t="s">
        <v>273</v>
      </c>
      <c r="I135" t="s">
        <v>10</v>
      </c>
      <c r="J135" s="32" t="s">
        <v>186</v>
      </c>
      <c r="K135"/>
    </row>
    <row r="136" spans="2:11" ht="15.75" thickBot="1" x14ac:dyDescent="0.3">
      <c r="B136" s="53"/>
      <c r="C136" s="46"/>
      <c r="D136" s="48"/>
      <c r="E136" s="39" t="s">
        <v>266</v>
      </c>
      <c r="F136" s="39" t="str">
        <f t="shared" si="17"/>
        <v>10E</v>
      </c>
      <c r="G136" t="s">
        <v>274</v>
      </c>
      <c r="H136" t="s">
        <v>275</v>
      </c>
      <c r="I136" t="s">
        <v>19</v>
      </c>
      <c r="J136" s="32" t="s">
        <v>186</v>
      </c>
      <c r="K136"/>
    </row>
    <row r="137" spans="2:11" ht="15.75" thickBot="1" x14ac:dyDescent="0.3">
      <c r="B137" s="53"/>
      <c r="C137" s="46"/>
      <c r="D137" s="49"/>
      <c r="E137" s="39"/>
      <c r="F137" s="28" t="str">
        <f t="shared" si="18"/>
        <v>10F</v>
      </c>
      <c r="G137"/>
      <c r="H137"/>
      <c r="I137"/>
      <c r="J137" s="32"/>
      <c r="K137"/>
    </row>
    <row r="138" spans="2:11" ht="15.75" thickBot="1" x14ac:dyDescent="0.3">
      <c r="B138" s="53"/>
      <c r="C138" s="46">
        <v>9</v>
      </c>
      <c r="D138" s="47">
        <v>0.70694444444444604</v>
      </c>
      <c r="E138" s="24" t="s">
        <v>276</v>
      </c>
      <c r="F138" s="24" t="str">
        <f t="shared" si="13"/>
        <v>9A</v>
      </c>
      <c r="G138" s="25" t="s">
        <v>216</v>
      </c>
      <c r="H138" s="25" t="s">
        <v>277</v>
      </c>
      <c r="I138" s="25" t="s">
        <v>19</v>
      </c>
      <c r="J138" s="26" t="s">
        <v>186</v>
      </c>
      <c r="K138"/>
    </row>
    <row r="139" spans="2:11" ht="15.75" thickBot="1" x14ac:dyDescent="0.3">
      <c r="B139" s="53"/>
      <c r="C139" s="46"/>
      <c r="D139" s="48"/>
      <c r="E139" s="39" t="s">
        <v>276</v>
      </c>
      <c r="F139" s="39" t="str">
        <f t="shared" si="14"/>
        <v>9B</v>
      </c>
      <c r="G139" t="s">
        <v>189</v>
      </c>
      <c r="H139" t="s">
        <v>278</v>
      </c>
      <c r="I139" t="s">
        <v>19</v>
      </c>
      <c r="J139" s="32" t="s">
        <v>186</v>
      </c>
      <c r="K139"/>
    </row>
    <row r="140" spans="2:11" ht="15.75" thickBot="1" x14ac:dyDescent="0.3">
      <c r="B140" s="53"/>
      <c r="C140" s="46"/>
      <c r="D140" s="48"/>
      <c r="E140" s="39" t="s">
        <v>276</v>
      </c>
      <c r="F140" s="39" t="str">
        <f t="shared" si="15"/>
        <v>9C</v>
      </c>
      <c r="G140" t="s">
        <v>279</v>
      </c>
      <c r="H140" t="s">
        <v>280</v>
      </c>
      <c r="I140" t="s">
        <v>29</v>
      </c>
      <c r="J140" s="32" t="s">
        <v>186</v>
      </c>
      <c r="K140"/>
    </row>
    <row r="141" spans="2:11" ht="15.75" thickBot="1" x14ac:dyDescent="0.3">
      <c r="B141" s="53"/>
      <c r="C141" s="46"/>
      <c r="D141" s="48"/>
      <c r="E141" s="39" t="s">
        <v>276</v>
      </c>
      <c r="F141" s="39" t="str">
        <f t="shared" si="16"/>
        <v>9D</v>
      </c>
      <c r="G141" t="s">
        <v>100</v>
      </c>
      <c r="H141" t="s">
        <v>281</v>
      </c>
      <c r="I141" t="s">
        <v>29</v>
      </c>
      <c r="J141" s="32" t="s">
        <v>186</v>
      </c>
      <c r="K141"/>
    </row>
    <row r="142" spans="2:11" ht="15.75" thickBot="1" x14ac:dyDescent="0.3">
      <c r="B142" s="53"/>
      <c r="C142" s="46"/>
      <c r="D142" s="48"/>
      <c r="E142" s="39" t="s">
        <v>276</v>
      </c>
      <c r="F142" s="39" t="str">
        <f t="shared" si="17"/>
        <v>9E</v>
      </c>
      <c r="G142" t="s">
        <v>203</v>
      </c>
      <c r="H142" t="s">
        <v>282</v>
      </c>
      <c r="I142" t="s">
        <v>10</v>
      </c>
      <c r="J142" s="32" t="s">
        <v>186</v>
      </c>
      <c r="K142"/>
    </row>
    <row r="143" spans="2:11" ht="15.75" thickBot="1" x14ac:dyDescent="0.3">
      <c r="B143" s="53"/>
      <c r="C143" s="46"/>
      <c r="D143" s="49"/>
      <c r="E143" s="28" t="s">
        <v>276</v>
      </c>
      <c r="F143" s="28" t="str">
        <f t="shared" si="18"/>
        <v>9F</v>
      </c>
      <c r="G143" s="30" t="s">
        <v>12</v>
      </c>
      <c r="H143" s="30" t="s">
        <v>283</v>
      </c>
      <c r="I143" s="30" t="s">
        <v>36</v>
      </c>
      <c r="J143" s="31" t="s">
        <v>186</v>
      </c>
      <c r="K143"/>
    </row>
    <row r="144" spans="2:11" ht="15.75" thickBot="1" x14ac:dyDescent="0.3">
      <c r="B144" s="53"/>
      <c r="C144" s="46">
        <v>8</v>
      </c>
      <c r="D144" s="47">
        <v>0.70763888888889104</v>
      </c>
      <c r="E144" s="24" t="s">
        <v>284</v>
      </c>
      <c r="F144" s="24" t="str">
        <f t="shared" si="13"/>
        <v>8A</v>
      </c>
      <c r="G144" s="25" t="s">
        <v>184</v>
      </c>
      <c r="H144" s="25" t="s">
        <v>285</v>
      </c>
      <c r="I144" s="25" t="s">
        <v>19</v>
      </c>
      <c r="J144" s="26" t="s">
        <v>186</v>
      </c>
      <c r="K144"/>
    </row>
    <row r="145" spans="2:11" ht="15.75" thickBot="1" x14ac:dyDescent="0.3">
      <c r="B145" s="53"/>
      <c r="C145" s="46"/>
      <c r="D145" s="48"/>
      <c r="E145" s="39" t="s">
        <v>284</v>
      </c>
      <c r="F145" s="39" t="str">
        <f t="shared" si="14"/>
        <v>8B</v>
      </c>
      <c r="G145" t="s">
        <v>286</v>
      </c>
      <c r="H145" t="s">
        <v>287</v>
      </c>
      <c r="I145" t="s">
        <v>60</v>
      </c>
      <c r="J145" s="32" t="s">
        <v>186</v>
      </c>
      <c r="K145"/>
    </row>
    <row r="146" spans="2:11" ht="15.75" thickBot="1" x14ac:dyDescent="0.3">
      <c r="B146" s="53"/>
      <c r="C146" s="46"/>
      <c r="D146" s="48"/>
      <c r="E146" s="39" t="s">
        <v>284</v>
      </c>
      <c r="F146" s="39" t="str">
        <f t="shared" si="15"/>
        <v>8C</v>
      </c>
      <c r="G146" t="s">
        <v>109</v>
      </c>
      <c r="H146" t="s">
        <v>288</v>
      </c>
      <c r="I146" t="s">
        <v>60</v>
      </c>
      <c r="J146" s="32" t="s">
        <v>186</v>
      </c>
      <c r="K146"/>
    </row>
    <row r="147" spans="2:11" ht="15.75" thickBot="1" x14ac:dyDescent="0.3">
      <c r="B147" s="53"/>
      <c r="C147" s="46"/>
      <c r="D147" s="48"/>
      <c r="E147" s="39" t="s">
        <v>284</v>
      </c>
      <c r="F147" s="39" t="str">
        <f t="shared" si="16"/>
        <v>8D</v>
      </c>
      <c r="G147" t="s">
        <v>39</v>
      </c>
      <c r="H147" t="s">
        <v>289</v>
      </c>
      <c r="I147" t="s">
        <v>60</v>
      </c>
      <c r="J147" s="32" t="s">
        <v>186</v>
      </c>
      <c r="K147"/>
    </row>
    <row r="148" spans="2:11" ht="15.75" thickBot="1" x14ac:dyDescent="0.3">
      <c r="B148" s="53"/>
      <c r="C148" s="46"/>
      <c r="D148" s="48"/>
      <c r="E148" s="39" t="s">
        <v>284</v>
      </c>
      <c r="F148" s="39" t="str">
        <f t="shared" si="17"/>
        <v>8E</v>
      </c>
      <c r="G148" t="s">
        <v>290</v>
      </c>
      <c r="H148" t="s">
        <v>291</v>
      </c>
      <c r="I148" t="s">
        <v>60</v>
      </c>
      <c r="J148" s="32" t="s">
        <v>186</v>
      </c>
      <c r="K148"/>
    </row>
    <row r="149" spans="2:11" ht="15.75" thickBot="1" x14ac:dyDescent="0.3">
      <c r="B149" s="53"/>
      <c r="C149" s="46"/>
      <c r="D149" s="49"/>
      <c r="E149" s="28" t="s">
        <v>284</v>
      </c>
      <c r="F149" s="28" t="str">
        <f t="shared" si="18"/>
        <v>8F</v>
      </c>
      <c r="G149" s="30" t="s">
        <v>87</v>
      </c>
      <c r="H149" s="30" t="s">
        <v>292</v>
      </c>
      <c r="I149" s="30" t="s">
        <v>14</v>
      </c>
      <c r="J149" s="31" t="s">
        <v>186</v>
      </c>
      <c r="K149"/>
    </row>
    <row r="150" spans="2:11" ht="15.75" thickBot="1" x14ac:dyDescent="0.3">
      <c r="B150" s="53"/>
      <c r="C150" s="46">
        <v>7</v>
      </c>
      <c r="D150" s="47">
        <v>0.7090277777777777</v>
      </c>
      <c r="E150" s="41" t="s">
        <v>293</v>
      </c>
      <c r="F150" s="24" t="str">
        <f t="shared" ref="F150:F174" si="19">_xlfn.CONCAT(C150,"A")</f>
        <v>7A</v>
      </c>
      <c r="G150" s="25" t="s">
        <v>187</v>
      </c>
      <c r="H150" s="25" t="s">
        <v>294</v>
      </c>
      <c r="I150" s="25" t="s">
        <v>10</v>
      </c>
      <c r="J150" s="26" t="s">
        <v>186</v>
      </c>
      <c r="K150"/>
    </row>
    <row r="151" spans="2:11" ht="15.75" thickBot="1" x14ac:dyDescent="0.3">
      <c r="B151" s="53"/>
      <c r="C151" s="46"/>
      <c r="D151" s="48"/>
      <c r="E151" s="42" t="s">
        <v>293</v>
      </c>
      <c r="F151" s="39" t="str">
        <f t="shared" ref="F151:F175" si="20">_xlfn.CONCAT(C150,"B")</f>
        <v>7B</v>
      </c>
      <c r="G151" t="s">
        <v>184</v>
      </c>
      <c r="H151" t="s">
        <v>295</v>
      </c>
      <c r="I151" t="s">
        <v>19</v>
      </c>
      <c r="J151" s="32" t="s">
        <v>186</v>
      </c>
      <c r="K151"/>
    </row>
    <row r="152" spans="2:11" ht="15.75" thickBot="1" x14ac:dyDescent="0.3">
      <c r="B152" s="53"/>
      <c r="C152" s="46"/>
      <c r="D152" s="48"/>
      <c r="E152" s="42" t="s">
        <v>293</v>
      </c>
      <c r="F152" s="39" t="str">
        <f t="shared" ref="F152:F176" si="21">_xlfn.CONCAT(C150,"C")</f>
        <v>7C</v>
      </c>
      <c r="G152" t="s">
        <v>296</v>
      </c>
      <c r="H152" t="s">
        <v>297</v>
      </c>
      <c r="I152" t="s">
        <v>10</v>
      </c>
      <c r="J152" s="32" t="s">
        <v>186</v>
      </c>
      <c r="K152"/>
    </row>
    <row r="153" spans="2:11" ht="15.75" thickBot="1" x14ac:dyDescent="0.3">
      <c r="B153" s="53"/>
      <c r="C153" s="46"/>
      <c r="D153" s="48"/>
      <c r="E153" s="42" t="s">
        <v>293</v>
      </c>
      <c r="F153" s="39" t="str">
        <f t="shared" ref="F153:F177" si="22">_xlfn.CONCAT(C150,"D")</f>
        <v>7D</v>
      </c>
      <c r="G153" t="s">
        <v>90</v>
      </c>
      <c r="H153" t="s">
        <v>298</v>
      </c>
      <c r="I153" t="s">
        <v>19</v>
      </c>
      <c r="J153" s="32" t="s">
        <v>186</v>
      </c>
      <c r="K153" t="s">
        <v>197</v>
      </c>
    </row>
    <row r="154" spans="2:11" ht="15.75" thickBot="1" x14ac:dyDescent="0.3">
      <c r="B154" s="53"/>
      <c r="C154" s="46"/>
      <c r="D154" s="48"/>
      <c r="E154" s="42" t="s">
        <v>293</v>
      </c>
      <c r="F154" s="39" t="str">
        <f t="shared" ref="F154:F178" si="23">_xlfn.CONCAT(C150,"E")</f>
        <v>7E</v>
      </c>
      <c r="G154" t="s">
        <v>299</v>
      </c>
      <c r="H154" t="s">
        <v>300</v>
      </c>
      <c r="I154" t="s">
        <v>19</v>
      </c>
      <c r="J154" s="32" t="s">
        <v>186</v>
      </c>
      <c r="K154"/>
    </row>
    <row r="155" spans="2:11" ht="15.75" thickBot="1" x14ac:dyDescent="0.3">
      <c r="B155" s="53"/>
      <c r="C155" s="46"/>
      <c r="D155" s="49"/>
      <c r="E155" s="43" t="s">
        <v>293</v>
      </c>
      <c r="F155" s="28" t="str">
        <f t="shared" ref="F155:F179" si="24">_xlfn.CONCAT(C150,"F")</f>
        <v>7F</v>
      </c>
      <c r="G155" s="30" t="s">
        <v>301</v>
      </c>
      <c r="H155" s="30" t="s">
        <v>302</v>
      </c>
      <c r="I155" s="30" t="s">
        <v>10</v>
      </c>
      <c r="J155" s="31" t="s">
        <v>186</v>
      </c>
      <c r="K155"/>
    </row>
    <row r="156" spans="2:11" ht="15.75" thickBot="1" x14ac:dyDescent="0.3">
      <c r="B156" s="53"/>
      <c r="C156" s="46">
        <v>6</v>
      </c>
      <c r="D156" s="47">
        <v>0.7104166666666667</v>
      </c>
      <c r="E156" s="41" t="s">
        <v>163</v>
      </c>
      <c r="F156" s="24" t="str">
        <f t="shared" si="19"/>
        <v>6A</v>
      </c>
      <c r="G156" s="25" t="s">
        <v>216</v>
      </c>
      <c r="H156" s="25" t="s">
        <v>303</v>
      </c>
      <c r="I156" s="25" t="s">
        <v>19</v>
      </c>
      <c r="J156" s="26" t="s">
        <v>186</v>
      </c>
      <c r="K156"/>
    </row>
    <row r="157" spans="2:11" ht="15.75" thickBot="1" x14ac:dyDescent="0.3">
      <c r="B157" s="53"/>
      <c r="C157" s="46"/>
      <c r="D157" s="48"/>
      <c r="E157" s="42" t="s">
        <v>163</v>
      </c>
      <c r="F157" s="39" t="str">
        <f t="shared" si="20"/>
        <v>6B</v>
      </c>
      <c r="G157" t="s">
        <v>304</v>
      </c>
      <c r="H157" t="s">
        <v>305</v>
      </c>
      <c r="I157" t="s">
        <v>19</v>
      </c>
      <c r="J157" s="32" t="s">
        <v>186</v>
      </c>
      <c r="K157"/>
    </row>
    <row r="158" spans="2:11" ht="15.75" thickBot="1" x14ac:dyDescent="0.3">
      <c r="B158" s="53"/>
      <c r="C158" s="46"/>
      <c r="D158" s="48"/>
      <c r="E158" s="42" t="s">
        <v>163</v>
      </c>
      <c r="F158" s="39" t="str">
        <f t="shared" si="21"/>
        <v>6C</v>
      </c>
      <c r="G158" t="s">
        <v>306</v>
      </c>
      <c r="H158" t="s">
        <v>307</v>
      </c>
      <c r="I158" t="s">
        <v>19</v>
      </c>
      <c r="J158" s="32" t="s">
        <v>186</v>
      </c>
      <c r="K158"/>
    </row>
    <row r="159" spans="2:11" ht="15.75" thickBot="1" x14ac:dyDescent="0.3">
      <c r="B159" s="53"/>
      <c r="C159" s="46"/>
      <c r="D159" s="48"/>
      <c r="E159" s="42" t="s">
        <v>163</v>
      </c>
      <c r="F159" s="39" t="str">
        <f t="shared" si="22"/>
        <v>6D</v>
      </c>
      <c r="G159" t="s">
        <v>308</v>
      </c>
      <c r="H159" t="s">
        <v>309</v>
      </c>
      <c r="I159" t="s">
        <v>19</v>
      </c>
      <c r="J159" s="32" t="s">
        <v>186</v>
      </c>
      <c r="K159"/>
    </row>
    <row r="160" spans="2:11" ht="15.75" thickBot="1" x14ac:dyDescent="0.3">
      <c r="B160" s="53"/>
      <c r="C160" s="46"/>
      <c r="D160" s="48"/>
      <c r="E160" s="42" t="s">
        <v>163</v>
      </c>
      <c r="F160" s="39" t="str">
        <f t="shared" si="23"/>
        <v>6E</v>
      </c>
      <c r="G160" t="s">
        <v>310</v>
      </c>
      <c r="H160" t="s">
        <v>311</v>
      </c>
      <c r="I160" t="s">
        <v>19</v>
      </c>
      <c r="J160" s="32" t="s">
        <v>186</v>
      </c>
      <c r="K160"/>
    </row>
    <row r="161" spans="2:11" ht="15.75" thickBot="1" x14ac:dyDescent="0.3">
      <c r="B161" s="53"/>
      <c r="C161" s="46"/>
      <c r="D161" s="49"/>
      <c r="E161" s="43" t="s">
        <v>163</v>
      </c>
      <c r="F161" s="28" t="str">
        <f t="shared" si="24"/>
        <v>6F</v>
      </c>
      <c r="G161" s="30" t="s">
        <v>312</v>
      </c>
      <c r="H161" s="30" t="s">
        <v>313</v>
      </c>
      <c r="I161" s="30" t="s">
        <v>10</v>
      </c>
      <c r="J161" s="31" t="s">
        <v>186</v>
      </c>
      <c r="K161"/>
    </row>
    <row r="162" spans="2:11" ht="15.75" thickBot="1" x14ac:dyDescent="0.3">
      <c r="B162" s="53"/>
      <c r="C162" s="46">
        <v>5</v>
      </c>
      <c r="D162" s="47">
        <v>0.71180555555555602</v>
      </c>
      <c r="E162" s="41" t="s">
        <v>314</v>
      </c>
      <c r="F162" s="24" t="str">
        <f t="shared" si="19"/>
        <v>5A</v>
      </c>
      <c r="G162" s="25" t="s">
        <v>315</v>
      </c>
      <c r="H162" s="25" t="s">
        <v>316</v>
      </c>
      <c r="I162" s="25" t="s">
        <v>19</v>
      </c>
      <c r="J162" s="26" t="s">
        <v>186</v>
      </c>
      <c r="K162"/>
    </row>
    <row r="163" spans="2:11" ht="15.75" thickBot="1" x14ac:dyDescent="0.3">
      <c r="B163" s="53"/>
      <c r="C163" s="46"/>
      <c r="D163" s="48"/>
      <c r="E163" s="42" t="s">
        <v>314</v>
      </c>
      <c r="F163" s="39" t="str">
        <f t="shared" si="20"/>
        <v>5B</v>
      </c>
      <c r="G163" t="s">
        <v>317</v>
      </c>
      <c r="H163" t="s">
        <v>318</v>
      </c>
      <c r="I163" t="s">
        <v>36</v>
      </c>
      <c r="J163" s="32" t="s">
        <v>186</v>
      </c>
      <c r="K163"/>
    </row>
    <row r="164" spans="2:11" ht="15.75" thickBot="1" x14ac:dyDescent="0.3">
      <c r="B164" s="53"/>
      <c r="C164" s="46"/>
      <c r="D164" s="48"/>
      <c r="E164" s="42" t="s">
        <v>314</v>
      </c>
      <c r="F164" s="39" t="str">
        <f t="shared" si="21"/>
        <v>5C</v>
      </c>
      <c r="G164" t="s">
        <v>100</v>
      </c>
      <c r="H164" t="s">
        <v>319</v>
      </c>
      <c r="I164" t="s">
        <v>19</v>
      </c>
      <c r="J164" s="32" t="s">
        <v>186</v>
      </c>
      <c r="K164"/>
    </row>
    <row r="165" spans="2:11" ht="15.75" thickBot="1" x14ac:dyDescent="0.3">
      <c r="B165" s="53"/>
      <c r="C165" s="46"/>
      <c r="D165" s="48"/>
      <c r="E165" s="42" t="s">
        <v>314</v>
      </c>
      <c r="F165" s="39" t="str">
        <f t="shared" si="22"/>
        <v>5D</v>
      </c>
      <c r="G165" t="s">
        <v>211</v>
      </c>
      <c r="H165" t="s">
        <v>98</v>
      </c>
      <c r="I165" t="s">
        <v>19</v>
      </c>
      <c r="J165" s="32" t="s">
        <v>186</v>
      </c>
      <c r="K165"/>
    </row>
    <row r="166" spans="2:11" ht="15.75" thickBot="1" x14ac:dyDescent="0.3">
      <c r="B166" s="53"/>
      <c r="C166" s="46"/>
      <c r="D166" s="48"/>
      <c r="E166" s="42" t="s">
        <v>314</v>
      </c>
      <c r="F166" s="39" t="str">
        <f t="shared" si="23"/>
        <v>5E</v>
      </c>
      <c r="G166" t="s">
        <v>320</v>
      </c>
      <c r="H166" t="s">
        <v>321</v>
      </c>
      <c r="I166" t="s">
        <v>60</v>
      </c>
      <c r="J166" s="32" t="s">
        <v>186</v>
      </c>
      <c r="K166"/>
    </row>
    <row r="167" spans="2:11" ht="15.75" thickBot="1" x14ac:dyDescent="0.3">
      <c r="B167" s="53"/>
      <c r="C167" s="46"/>
      <c r="D167" s="49"/>
      <c r="E167" s="43" t="s">
        <v>314</v>
      </c>
      <c r="F167" s="28" t="str">
        <f t="shared" si="24"/>
        <v>5F</v>
      </c>
      <c r="G167" s="30" t="s">
        <v>214</v>
      </c>
      <c r="H167" s="30" t="s">
        <v>322</v>
      </c>
      <c r="I167" s="30" t="s">
        <v>19</v>
      </c>
      <c r="J167" s="31" t="s">
        <v>186</v>
      </c>
      <c r="K167"/>
    </row>
    <row r="168" spans="2:11" ht="15.75" thickBot="1" x14ac:dyDescent="0.3">
      <c r="B168" s="53"/>
      <c r="C168" s="46">
        <v>4</v>
      </c>
      <c r="D168" s="47">
        <v>0.71319444444444502</v>
      </c>
      <c r="E168" s="41" t="s">
        <v>323</v>
      </c>
      <c r="F168" s="24" t="str">
        <f t="shared" si="19"/>
        <v>4A</v>
      </c>
      <c r="G168" s="25" t="s">
        <v>12</v>
      </c>
      <c r="H168" s="25" t="s">
        <v>324</v>
      </c>
      <c r="I168" s="25" t="s">
        <v>19</v>
      </c>
      <c r="J168" s="26" t="s">
        <v>186</v>
      </c>
      <c r="K168"/>
    </row>
    <row r="169" spans="2:11" ht="15.75" thickBot="1" x14ac:dyDescent="0.3">
      <c r="B169" s="53"/>
      <c r="C169" s="46"/>
      <c r="D169" s="48"/>
      <c r="E169" s="42" t="s">
        <v>323</v>
      </c>
      <c r="F169" s="39" t="str">
        <f t="shared" si="20"/>
        <v>4B</v>
      </c>
      <c r="G169" t="s">
        <v>325</v>
      </c>
      <c r="H169" t="s">
        <v>326</v>
      </c>
      <c r="I169" t="s">
        <v>19</v>
      </c>
      <c r="J169" s="32" t="s">
        <v>186</v>
      </c>
      <c r="K169"/>
    </row>
    <row r="170" spans="2:11" ht="15.75" thickBot="1" x14ac:dyDescent="0.3">
      <c r="B170" s="53"/>
      <c r="C170" s="46"/>
      <c r="D170" s="48"/>
      <c r="E170" s="42" t="s">
        <v>323</v>
      </c>
      <c r="F170" s="39" t="str">
        <f t="shared" si="21"/>
        <v>4C</v>
      </c>
      <c r="G170" t="s">
        <v>327</v>
      </c>
      <c r="H170" t="s">
        <v>328</v>
      </c>
      <c r="I170" t="s">
        <v>19</v>
      </c>
      <c r="J170" s="32" t="s">
        <v>186</v>
      </c>
      <c r="K170"/>
    </row>
    <row r="171" spans="2:11" ht="15.75" thickBot="1" x14ac:dyDescent="0.3">
      <c r="B171" s="53"/>
      <c r="C171" s="46"/>
      <c r="D171" s="48"/>
      <c r="E171" s="42" t="s">
        <v>323</v>
      </c>
      <c r="F171" s="39" t="str">
        <f t="shared" si="22"/>
        <v>4D</v>
      </c>
      <c r="G171" t="s">
        <v>329</v>
      </c>
      <c r="H171" t="s">
        <v>330</v>
      </c>
      <c r="I171" t="s">
        <v>19</v>
      </c>
      <c r="J171" s="32" t="s">
        <v>186</v>
      </c>
      <c r="K171"/>
    </row>
    <row r="172" spans="2:11" ht="15.75" thickBot="1" x14ac:dyDescent="0.3">
      <c r="B172" s="53"/>
      <c r="C172" s="46"/>
      <c r="D172" s="48"/>
      <c r="E172" s="42" t="s">
        <v>323</v>
      </c>
      <c r="F172" s="39" t="str">
        <f t="shared" si="23"/>
        <v>4E</v>
      </c>
      <c r="G172" t="s">
        <v>87</v>
      </c>
      <c r="H172" t="s">
        <v>237</v>
      </c>
      <c r="I172" t="s">
        <v>36</v>
      </c>
      <c r="J172" s="32" t="s">
        <v>186</v>
      </c>
      <c r="K172"/>
    </row>
    <row r="173" spans="2:11" ht="15.75" thickBot="1" x14ac:dyDescent="0.3">
      <c r="B173" s="53"/>
      <c r="C173" s="46"/>
      <c r="D173" s="49"/>
      <c r="E173" s="43" t="s">
        <v>323</v>
      </c>
      <c r="F173" s="28" t="str">
        <f t="shared" si="24"/>
        <v>4F</v>
      </c>
      <c r="G173" s="30" t="s">
        <v>331</v>
      </c>
      <c r="H173" s="30" t="s">
        <v>162</v>
      </c>
      <c r="I173" s="30" t="s">
        <v>60</v>
      </c>
      <c r="J173" s="31" t="s">
        <v>186</v>
      </c>
      <c r="K173"/>
    </row>
    <row r="174" spans="2:11" ht="15.75" thickBot="1" x14ac:dyDescent="0.3">
      <c r="B174" s="53"/>
      <c r="C174" s="46">
        <v>3</v>
      </c>
      <c r="D174" s="47">
        <v>0.71458333333333401</v>
      </c>
      <c r="E174" s="41" t="s">
        <v>332</v>
      </c>
      <c r="F174" s="24" t="str">
        <f t="shared" si="19"/>
        <v>3A</v>
      </c>
      <c r="G174" s="25" t="s">
        <v>211</v>
      </c>
      <c r="H174" s="25" t="s">
        <v>333</v>
      </c>
      <c r="I174" s="25" t="s">
        <v>10</v>
      </c>
      <c r="J174" s="26" t="s">
        <v>186</v>
      </c>
      <c r="K174"/>
    </row>
    <row r="175" spans="2:11" ht="15.75" thickBot="1" x14ac:dyDescent="0.3">
      <c r="B175" s="53"/>
      <c r="C175" s="46"/>
      <c r="D175" s="48"/>
      <c r="E175" s="42" t="s">
        <v>332</v>
      </c>
      <c r="F175" s="39" t="str">
        <f t="shared" si="20"/>
        <v>3B</v>
      </c>
      <c r="G175" t="s">
        <v>37</v>
      </c>
      <c r="H175" t="s">
        <v>334</v>
      </c>
      <c r="I175" t="s">
        <v>19</v>
      </c>
      <c r="J175" s="32" t="s">
        <v>186</v>
      </c>
      <c r="K175"/>
    </row>
    <row r="176" spans="2:11" ht="15.75" thickBot="1" x14ac:dyDescent="0.3">
      <c r="B176" s="53"/>
      <c r="C176" s="46"/>
      <c r="D176" s="48"/>
      <c r="E176" s="42" t="s">
        <v>332</v>
      </c>
      <c r="F176" s="39" t="str">
        <f t="shared" si="21"/>
        <v>3C</v>
      </c>
      <c r="G176" t="s">
        <v>187</v>
      </c>
      <c r="H176" t="s">
        <v>335</v>
      </c>
      <c r="I176" t="s">
        <v>19</v>
      </c>
      <c r="J176" s="32" t="s">
        <v>186</v>
      </c>
      <c r="K176"/>
    </row>
    <row r="177" spans="2:11" ht="15.75" thickBot="1" x14ac:dyDescent="0.3">
      <c r="B177" s="53"/>
      <c r="C177" s="46"/>
      <c r="D177" s="48"/>
      <c r="E177" s="42" t="s">
        <v>332</v>
      </c>
      <c r="F177" s="39" t="str">
        <f t="shared" si="22"/>
        <v>3D</v>
      </c>
      <c r="G177" t="s">
        <v>100</v>
      </c>
      <c r="H177" t="s">
        <v>336</v>
      </c>
      <c r="I177" t="s">
        <v>19</v>
      </c>
      <c r="J177" s="32" t="s">
        <v>186</v>
      </c>
      <c r="K177"/>
    </row>
    <row r="178" spans="2:11" ht="15.75" thickBot="1" x14ac:dyDescent="0.3">
      <c r="B178" s="53"/>
      <c r="C178" s="46"/>
      <c r="D178" s="48"/>
      <c r="E178" s="42" t="s">
        <v>332</v>
      </c>
      <c r="F178" s="39" t="str">
        <f t="shared" si="23"/>
        <v>3E</v>
      </c>
      <c r="G178" t="s">
        <v>337</v>
      </c>
      <c r="H178" t="s">
        <v>338</v>
      </c>
      <c r="I178" t="s">
        <v>10</v>
      </c>
      <c r="J178" s="32" t="s">
        <v>186</v>
      </c>
      <c r="K178"/>
    </row>
    <row r="179" spans="2:11" ht="15.75" thickBot="1" x14ac:dyDescent="0.3">
      <c r="B179" s="53"/>
      <c r="C179" s="46"/>
      <c r="D179" s="49"/>
      <c r="E179" s="43" t="s">
        <v>332</v>
      </c>
      <c r="F179" s="28" t="str">
        <f t="shared" si="24"/>
        <v>3F</v>
      </c>
      <c r="G179" s="30" t="s">
        <v>97</v>
      </c>
      <c r="H179" s="30" t="s">
        <v>339</v>
      </c>
      <c r="I179" s="30" t="s">
        <v>60</v>
      </c>
      <c r="J179" s="31" t="s">
        <v>186</v>
      </c>
      <c r="K179"/>
    </row>
    <row r="180" spans="2:11" ht="15.75" thickBot="1" x14ac:dyDescent="0.3">
      <c r="B180" s="53"/>
      <c r="C180" s="46">
        <v>2</v>
      </c>
      <c r="D180" s="47">
        <v>0.71597222222222301</v>
      </c>
      <c r="E180" s="41" t="s">
        <v>340</v>
      </c>
      <c r="F180" s="24" t="str">
        <f t="shared" ref="F180" si="25">_xlfn.CONCAT(C180,"A")</f>
        <v>2A</v>
      </c>
      <c r="G180" s="25" t="s">
        <v>113</v>
      </c>
      <c r="H180" s="25" t="s">
        <v>341</v>
      </c>
      <c r="I180" s="25" t="s">
        <v>10</v>
      </c>
      <c r="J180" s="26" t="s">
        <v>186</v>
      </c>
      <c r="K180"/>
    </row>
    <row r="181" spans="2:11" ht="15.75" thickBot="1" x14ac:dyDescent="0.3">
      <c r="B181" s="53"/>
      <c r="C181" s="46"/>
      <c r="D181" s="48"/>
      <c r="E181" s="42" t="s">
        <v>340</v>
      </c>
      <c r="F181" s="39" t="str">
        <f t="shared" ref="F181" si="26">_xlfn.CONCAT(C180,"B")</f>
        <v>2B</v>
      </c>
      <c r="G181" t="s">
        <v>331</v>
      </c>
      <c r="H181" t="s">
        <v>342</v>
      </c>
      <c r="I181" t="s">
        <v>19</v>
      </c>
      <c r="J181" s="32" t="s">
        <v>186</v>
      </c>
      <c r="K181"/>
    </row>
    <row r="182" spans="2:11" ht="15.75" thickBot="1" x14ac:dyDescent="0.3">
      <c r="B182" s="53"/>
      <c r="C182" s="46"/>
      <c r="D182" s="48"/>
      <c r="E182" s="42" t="s">
        <v>340</v>
      </c>
      <c r="F182" s="39" t="str">
        <f t="shared" ref="F182" si="27">_xlfn.CONCAT(C180,"C")</f>
        <v>2C</v>
      </c>
      <c r="G182" t="s">
        <v>211</v>
      </c>
      <c r="H182" t="s">
        <v>343</v>
      </c>
      <c r="I182" t="s">
        <v>19</v>
      </c>
      <c r="J182" s="32" t="s">
        <v>186</v>
      </c>
      <c r="K182"/>
    </row>
    <row r="183" spans="2:11" ht="15.75" thickBot="1" x14ac:dyDescent="0.3">
      <c r="B183" s="53"/>
      <c r="C183" s="46"/>
      <c r="D183" s="48"/>
      <c r="E183" s="44" t="s">
        <v>340</v>
      </c>
      <c r="F183" s="39" t="str">
        <f t="shared" ref="F183" si="28">_xlfn.CONCAT(C180,"D")</f>
        <v>2D</v>
      </c>
      <c r="G183" s="45" t="s">
        <v>344</v>
      </c>
      <c r="H183" t="s">
        <v>175</v>
      </c>
      <c r="I183" t="s">
        <v>19</v>
      </c>
      <c r="J183" s="32" t="s">
        <v>186</v>
      </c>
      <c r="K183"/>
    </row>
    <row r="184" spans="2:11" ht="15.75" thickBot="1" x14ac:dyDescent="0.3">
      <c r="B184" s="53"/>
      <c r="C184" s="46"/>
      <c r="D184" s="48"/>
      <c r="E184" s="42"/>
      <c r="F184" s="39" t="str">
        <f t="shared" ref="F184" si="29">_xlfn.CONCAT(C180,"E")</f>
        <v>2E</v>
      </c>
      <c r="G184"/>
      <c r="H184"/>
      <c r="I184"/>
      <c r="J184" s="32"/>
      <c r="K184"/>
    </row>
    <row r="185" spans="2:11" ht="15.75" thickBot="1" x14ac:dyDescent="0.3">
      <c r="B185" s="53"/>
      <c r="C185" s="46"/>
      <c r="D185" s="49"/>
      <c r="E185" s="42"/>
      <c r="F185" s="28" t="str">
        <f t="shared" ref="F185" si="30">_xlfn.CONCAT(C180,"F")</f>
        <v>2F</v>
      </c>
      <c r="G185"/>
      <c r="H185"/>
      <c r="I185"/>
      <c r="J185" s="32"/>
      <c r="K185"/>
    </row>
    <row r="186" spans="2:11" ht="15.75" thickBot="1" x14ac:dyDescent="0.3">
      <c r="B186" s="53"/>
      <c r="C186" s="46">
        <v>1</v>
      </c>
      <c r="D186" s="47">
        <v>0.717361111111112</v>
      </c>
      <c r="E186" s="41" t="s">
        <v>345</v>
      </c>
      <c r="F186" s="24" t="str">
        <f t="shared" ref="F186" si="31">_xlfn.CONCAT(C186,"A")</f>
        <v>1A</v>
      </c>
      <c r="G186" s="25" t="s">
        <v>184</v>
      </c>
      <c r="H186" s="25" t="s">
        <v>346</v>
      </c>
      <c r="I186" s="25" t="s">
        <v>36</v>
      </c>
      <c r="J186" s="26" t="s">
        <v>186</v>
      </c>
      <c r="K186"/>
    </row>
    <row r="187" spans="2:11" ht="15.75" thickBot="1" x14ac:dyDescent="0.3">
      <c r="B187" s="53"/>
      <c r="C187" s="46"/>
      <c r="D187" s="48"/>
      <c r="E187" s="42" t="s">
        <v>345</v>
      </c>
      <c r="F187" s="39" t="str">
        <f t="shared" ref="F187" si="32">_xlfn.CONCAT(C186,"B")</f>
        <v>1B</v>
      </c>
      <c r="G187" t="s">
        <v>347</v>
      </c>
      <c r="H187" t="s">
        <v>348</v>
      </c>
      <c r="I187" t="s">
        <v>14</v>
      </c>
      <c r="J187" s="32" t="s">
        <v>186</v>
      </c>
      <c r="K187"/>
    </row>
    <row r="188" spans="2:11" ht="15.75" thickBot="1" x14ac:dyDescent="0.3">
      <c r="B188" s="53"/>
      <c r="C188" s="46"/>
      <c r="D188" s="48"/>
      <c r="E188" s="42" t="s">
        <v>345</v>
      </c>
      <c r="F188" s="39" t="str">
        <f t="shared" ref="F188" si="33">_xlfn.CONCAT(C186,"C")</f>
        <v>1C</v>
      </c>
      <c r="G188" t="s">
        <v>216</v>
      </c>
      <c r="H188" t="s">
        <v>349</v>
      </c>
      <c r="I188" t="s">
        <v>60</v>
      </c>
      <c r="J188" s="32" t="s">
        <v>186</v>
      </c>
      <c r="K188"/>
    </row>
    <row r="189" spans="2:11" ht="15.75" thickBot="1" x14ac:dyDescent="0.3">
      <c r="B189" s="53"/>
      <c r="C189" s="46"/>
      <c r="D189" s="48"/>
      <c r="E189" s="42" t="s">
        <v>345</v>
      </c>
      <c r="F189" s="39" t="str">
        <f t="shared" ref="F189" si="34">_xlfn.CONCAT(C186,"D")</f>
        <v>1D</v>
      </c>
      <c r="G189" t="s">
        <v>350</v>
      </c>
      <c r="H189" t="s">
        <v>351</v>
      </c>
      <c r="I189" t="s">
        <v>36</v>
      </c>
      <c r="J189" s="32" t="s">
        <v>186</v>
      </c>
      <c r="K189"/>
    </row>
    <row r="190" spans="2:11" ht="15.75" thickBot="1" x14ac:dyDescent="0.3">
      <c r="B190" s="53"/>
      <c r="C190" s="46"/>
      <c r="D190" s="48"/>
      <c r="E190" s="42" t="s">
        <v>345</v>
      </c>
      <c r="F190" s="39" t="str">
        <f t="shared" ref="F190" si="35">_xlfn.CONCAT(C186,"E")</f>
        <v>1E</v>
      </c>
      <c r="G190" t="s">
        <v>87</v>
      </c>
      <c r="H190" t="s">
        <v>352</v>
      </c>
      <c r="I190" t="s">
        <v>36</v>
      </c>
      <c r="J190" s="32" t="s">
        <v>186</v>
      </c>
      <c r="K190"/>
    </row>
    <row r="191" spans="2:11" ht="15.75" thickBot="1" x14ac:dyDescent="0.3">
      <c r="B191" s="54"/>
      <c r="C191" s="46"/>
      <c r="D191" s="49"/>
      <c r="E191" s="43" t="s">
        <v>345</v>
      </c>
      <c r="F191" s="28" t="str">
        <f t="shared" ref="F191" si="36">_xlfn.CONCAT(C186,"F")</f>
        <v>1F</v>
      </c>
      <c r="G191" s="30" t="s">
        <v>37</v>
      </c>
      <c r="H191" s="30" t="s">
        <v>353</v>
      </c>
      <c r="I191" s="30" t="s">
        <v>60</v>
      </c>
      <c r="J191" s="31" t="s">
        <v>186</v>
      </c>
      <c r="K191"/>
    </row>
  </sheetData>
  <mergeCells count="79">
    <mergeCell ref="B3:B17"/>
    <mergeCell ref="D3:D17"/>
    <mergeCell ref="E3:E17"/>
    <mergeCell ref="B20:B45"/>
    <mergeCell ref="C20:C21"/>
    <mergeCell ref="D20:D21"/>
    <mergeCell ref="C22:C23"/>
    <mergeCell ref="D22:D23"/>
    <mergeCell ref="C24:C25"/>
    <mergeCell ref="D24:D25"/>
    <mergeCell ref="C26:C27"/>
    <mergeCell ref="D26:D27"/>
    <mergeCell ref="C28:C29"/>
    <mergeCell ref="D28:D29"/>
    <mergeCell ref="C30:C31"/>
    <mergeCell ref="D30:D31"/>
    <mergeCell ref="C32:C33"/>
    <mergeCell ref="D32:D33"/>
    <mergeCell ref="C34:C35"/>
    <mergeCell ref="D34:D35"/>
    <mergeCell ref="C36:C37"/>
    <mergeCell ref="D36:D37"/>
    <mergeCell ref="C38:C39"/>
    <mergeCell ref="D38:D39"/>
    <mergeCell ref="C40:C41"/>
    <mergeCell ref="D40:D41"/>
    <mergeCell ref="C42:C43"/>
    <mergeCell ref="D42:D43"/>
    <mergeCell ref="C84:C89"/>
    <mergeCell ref="D84:D89"/>
    <mergeCell ref="C44:C45"/>
    <mergeCell ref="D44:D45"/>
    <mergeCell ref="B48:B191"/>
    <mergeCell ref="C48:C53"/>
    <mergeCell ref="D48:D53"/>
    <mergeCell ref="C54:C59"/>
    <mergeCell ref="D54:D59"/>
    <mergeCell ref="C60:C65"/>
    <mergeCell ref="D60:D65"/>
    <mergeCell ref="C66:C71"/>
    <mergeCell ref="D66:D71"/>
    <mergeCell ref="C72:C77"/>
    <mergeCell ref="D72:D77"/>
    <mergeCell ref="C78:C83"/>
    <mergeCell ref="D78:D83"/>
    <mergeCell ref="C90:C95"/>
    <mergeCell ref="D90:D95"/>
    <mergeCell ref="C96:C101"/>
    <mergeCell ref="D96:D101"/>
    <mergeCell ref="C102:C107"/>
    <mergeCell ref="D102:D107"/>
    <mergeCell ref="C108:C113"/>
    <mergeCell ref="D108:D113"/>
    <mergeCell ref="C114:C119"/>
    <mergeCell ref="D114:D119"/>
    <mergeCell ref="C120:C125"/>
    <mergeCell ref="D120:D125"/>
    <mergeCell ref="C126:C131"/>
    <mergeCell ref="D126:D131"/>
    <mergeCell ref="C132:C137"/>
    <mergeCell ref="D132:D137"/>
    <mergeCell ref="C138:C143"/>
    <mergeCell ref="D138:D143"/>
    <mergeCell ref="C144:C149"/>
    <mergeCell ref="D144:D149"/>
    <mergeCell ref="C150:C155"/>
    <mergeCell ref="D150:D155"/>
    <mergeCell ref="C156:C161"/>
    <mergeCell ref="D156:D161"/>
    <mergeCell ref="C180:C185"/>
    <mergeCell ref="D180:D185"/>
    <mergeCell ref="C186:C191"/>
    <mergeCell ref="D186:D191"/>
    <mergeCell ref="C162:C167"/>
    <mergeCell ref="D162:D167"/>
    <mergeCell ref="C168:C173"/>
    <mergeCell ref="D168:D173"/>
    <mergeCell ref="C174:C179"/>
    <mergeCell ref="D174:D179"/>
  </mergeCells>
  <pageMargins left="0.23622047244094491" right="0.23622047244094491" top="0.35433070866141736" bottom="0.39370078740157483" header="0.31496062992125984" footer="0.31496062992125984"/>
  <pageSetup paperSize="9" scale="66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TODOS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Matilde Ibarrola Manterola</dc:creator>
  <cp:lastModifiedBy>Alfredo</cp:lastModifiedBy>
  <cp:lastPrinted>2026-04-08T15:49:10Z</cp:lastPrinted>
  <dcterms:created xsi:type="dcterms:W3CDTF">2026-04-07T08:28:38Z</dcterms:created>
  <dcterms:modified xsi:type="dcterms:W3CDTF">2026-04-08T15:50:15Z</dcterms:modified>
</cp:coreProperties>
</file>