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6022484-my.sharepoint.com/personal/jorge_garcia_triatlon_org/Documents/2022/Competiciones/10.Campeonato de España de Triatlón SS Clubes - Roquetas/8.Resultados/2022.SUPER SPRINT POR CLUBES/2ª DIVISION FEMENINA RESULTADOS/"/>
    </mc:Choice>
  </mc:AlternateContent>
  <xr:revisionPtr revIDLastSave="4" documentId="13_ncr:1_{94B59AA0-1769-4B31-BCAB-B110D7BC9D9A}" xr6:coauthVersionLast="47" xr6:coauthVersionMax="47" xr10:uidLastSave="{F5A9A81B-8995-44F7-8A64-AC7A26CC0F61}"/>
  <bookViews>
    <workbookView xWindow="28680" yWindow="-120" windowWidth="29040" windowHeight="15720" activeTab="4" xr2:uid="{00000000-000D-0000-FFFF-FFFF00000000}"/>
  </bookViews>
  <sheets>
    <sheet name="SERIEA" sheetId="3" r:id="rId1"/>
    <sheet name="SERIEB" sheetId="4" r:id="rId2"/>
    <sheet name="SERIEC" sheetId="5" r:id="rId3"/>
    <sheet name="FINAL" sheetId="1" r:id="rId4"/>
    <sheet name="SUMA DE PUNTOS" sheetId="6" r:id="rId5"/>
    <sheet name="FINAL V3" sheetId="2" r:id="rId6"/>
  </sheets>
  <externalReferences>
    <externalReference r:id="rId7"/>
  </externalReferences>
  <calcPr calcId="191029"/>
  <pivotCaches>
    <pivotCache cacheId="0" r:id="rId8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8" i="6" l="1"/>
  <c r="G4" i="6"/>
  <c r="G15" i="6"/>
  <c r="G17" i="6"/>
  <c r="G16" i="6"/>
  <c r="G6" i="6"/>
  <c r="G18" i="6"/>
  <c r="G10" i="6"/>
  <c r="G11" i="6"/>
  <c r="G7" i="6"/>
  <c r="G9" i="6"/>
  <c r="G5" i="6"/>
  <c r="G14" i="6"/>
  <c r="G13" i="6"/>
  <c r="G12" i="6"/>
  <c r="E8" i="2"/>
  <c r="G8" i="2" s="1"/>
  <c r="E4" i="2"/>
  <c r="G4" i="2" s="1"/>
  <c r="E15" i="2"/>
  <c r="G15" i="2" s="1"/>
  <c r="E17" i="2"/>
  <c r="G17" i="2" s="1"/>
  <c r="E16" i="2"/>
  <c r="G16" i="2" s="1"/>
  <c r="E6" i="2"/>
  <c r="G6" i="2" s="1"/>
  <c r="E18" i="2"/>
  <c r="G18" i="2" s="1"/>
  <c r="E10" i="2"/>
  <c r="G10" i="2" s="1"/>
  <c r="E11" i="2"/>
  <c r="G11" i="2" s="1"/>
  <c r="E7" i="2"/>
  <c r="G7" i="2" s="1"/>
  <c r="E9" i="2"/>
  <c r="G9" i="2" s="1"/>
  <c r="E5" i="2"/>
  <c r="G5" i="2" s="1"/>
  <c r="E14" i="2"/>
  <c r="G14" i="2" s="1"/>
  <c r="E13" i="2"/>
  <c r="G13" i="2" s="1"/>
  <c r="E12" i="2"/>
  <c r="G12" i="2" s="1"/>
</calcChain>
</file>

<file path=xl/sharedStrings.xml><?xml version="1.0" encoding="utf-8"?>
<sst xmlns="http://schemas.openxmlformats.org/spreadsheetml/2006/main" count="999" uniqueCount="293">
  <si>
    <t>Categoría</t>
  </si>
  <si>
    <t>Evento</t>
  </si>
  <si>
    <t>Dorsal</t>
  </si>
  <si>
    <t>Nombre</t>
  </si>
  <si>
    <t>Apellidos</t>
  </si>
  <si>
    <t>Club</t>
  </si>
  <si>
    <t>Run.toficial</t>
  </si>
  <si>
    <t>Estado</t>
  </si>
  <si>
    <t>Run.pos</t>
  </si>
  <si>
    <t>Código de club</t>
  </si>
  <si>
    <t>serie B</t>
  </si>
  <si>
    <t>2ª División Femenina (Final)</t>
  </si>
  <si>
    <t>79C</t>
  </si>
  <si>
    <t>Marta</t>
  </si>
  <si>
    <t>Borbon Llorente</t>
  </si>
  <si>
    <t>STADIUM CASABLANCA MAPEI</t>
  </si>
  <si>
    <t>Finalizado</t>
  </si>
  <si>
    <t>serie A</t>
  </si>
  <si>
    <t>72A</t>
  </si>
  <si>
    <t>Paula</t>
  </si>
  <si>
    <t>Sanchez Garcia</t>
  </si>
  <si>
    <t>CLUB TRIATLÓN ALBACETE INGETEAM</t>
  </si>
  <si>
    <t>83A</t>
  </si>
  <si>
    <t>Zoila</t>
  </si>
  <si>
    <t>Sicilia Martin</t>
  </si>
  <si>
    <t>E-TRIATLON VALLADOLID</t>
  </si>
  <si>
    <t>82C</t>
  </si>
  <si>
    <t>Clara</t>
  </si>
  <si>
    <t>Aulinas Prat</t>
  </si>
  <si>
    <t>C.E. KATOA BARCELONA</t>
  </si>
  <si>
    <t>72C</t>
  </si>
  <si>
    <t>Eva Maria</t>
  </si>
  <si>
    <t>Sanchez Castro</t>
  </si>
  <si>
    <t>78C</t>
  </si>
  <si>
    <t>Garcia Llorente</t>
  </si>
  <si>
    <t>MARLINS TRIATLON MADRID</t>
  </si>
  <si>
    <t>82A</t>
  </si>
  <si>
    <t>Anna</t>
  </si>
  <si>
    <t>Flaquer Porti</t>
  </si>
  <si>
    <t>serie C</t>
  </si>
  <si>
    <t>72F</t>
  </si>
  <si>
    <t>Míriam</t>
  </si>
  <si>
    <t>Andreu Diaz</t>
  </si>
  <si>
    <t>71C</t>
  </si>
  <si>
    <t>Elena</t>
  </si>
  <si>
    <t>Diez De La Fuente</t>
  </si>
  <si>
    <t>C.D. TRIATLON LAGUNA DE DUERO</t>
  </si>
  <si>
    <t>79A</t>
  </si>
  <si>
    <t>Irene</t>
  </si>
  <si>
    <t>Moro Betrián</t>
  </si>
  <si>
    <t>82E</t>
  </si>
  <si>
    <t>Meritxell</t>
  </si>
  <si>
    <t>Velasco Ayguasanosa</t>
  </si>
  <si>
    <t>80C</t>
  </si>
  <si>
    <t>Olivia</t>
  </si>
  <si>
    <t>Roldan Casado</t>
  </si>
  <si>
    <t>ADSEVILLA</t>
  </si>
  <si>
    <t>81C</t>
  </si>
  <si>
    <t>Marisol</t>
  </si>
  <si>
    <t>Gomez De La Torre</t>
  </si>
  <si>
    <t>MONTILLA-CORDOBA TRIATLON</t>
  </si>
  <si>
    <t>79B</t>
  </si>
  <si>
    <t>Gala</t>
  </si>
  <si>
    <t>Ortega Ortín</t>
  </si>
  <si>
    <t>79E</t>
  </si>
  <si>
    <t>Claudia</t>
  </si>
  <si>
    <t>Esteban Cidraque</t>
  </si>
  <si>
    <t>82F</t>
  </si>
  <si>
    <t>Marina</t>
  </si>
  <si>
    <t>Burgaya Nogales</t>
  </si>
  <si>
    <t>78D</t>
  </si>
  <si>
    <t>Celia</t>
  </si>
  <si>
    <t>De Las Heras Siro</t>
  </si>
  <si>
    <t>82B</t>
  </si>
  <si>
    <t>Núria</t>
  </si>
  <si>
    <t>Prat Lanza</t>
  </si>
  <si>
    <t>81A</t>
  </si>
  <si>
    <t>Sol</t>
  </si>
  <si>
    <t>Ottenhsimer Schreiber</t>
  </si>
  <si>
    <t>85C</t>
  </si>
  <si>
    <t>Ana</t>
  </si>
  <si>
    <t>Soler Guardia</t>
  </si>
  <si>
    <t>XTREMCALVIÀ</t>
  </si>
  <si>
    <t>84C</t>
  </si>
  <si>
    <t>Esther</t>
  </si>
  <si>
    <t>Rico Iniesta</t>
  </si>
  <si>
    <t>LA 208 TRIATLON CLUB</t>
  </si>
  <si>
    <t>73A</t>
  </si>
  <si>
    <t>Noelia</t>
  </si>
  <si>
    <t>Gomez Lopez</t>
  </si>
  <si>
    <t>TRIATLON ARTEIXO</t>
  </si>
  <si>
    <t>71E</t>
  </si>
  <si>
    <t>Olea Martín</t>
  </si>
  <si>
    <t>74E</t>
  </si>
  <si>
    <t>Luna Bonachera</t>
  </si>
  <si>
    <t>C.N. MATARO</t>
  </si>
  <si>
    <t>82D</t>
  </si>
  <si>
    <t>Nuria</t>
  </si>
  <si>
    <t>Noguera Salmeron</t>
  </si>
  <si>
    <t>78E</t>
  </si>
  <si>
    <t>Ella</t>
  </si>
  <si>
    <t>Neale</t>
  </si>
  <si>
    <t>71B</t>
  </si>
  <si>
    <t>Lucia</t>
  </si>
  <si>
    <t>Fernandez Sampedro</t>
  </si>
  <si>
    <t>83B</t>
  </si>
  <si>
    <t>Andrea</t>
  </si>
  <si>
    <t>Lopez Hernandez</t>
  </si>
  <si>
    <t>84E</t>
  </si>
  <si>
    <t>Maria</t>
  </si>
  <si>
    <t>Guerra Garcia</t>
  </si>
  <si>
    <t>71A</t>
  </si>
  <si>
    <t>Rodriguez Benito</t>
  </si>
  <si>
    <t>PUNTOS</t>
  </si>
  <si>
    <t>C.T.  MURCIA UNIDATA</t>
  </si>
  <si>
    <t>CLUB OLIMPICO DE VEDRA</t>
  </si>
  <si>
    <t>CLUB TRIATLON EUROPA</t>
  </si>
  <si>
    <t>SERIE A</t>
  </si>
  <si>
    <t>SERIE B</t>
  </si>
  <si>
    <t>SERIE C</t>
  </si>
  <si>
    <t>FINAL</t>
  </si>
  <si>
    <t>SUMA PUNTOS</t>
  </si>
  <si>
    <t>Etiquetas de fila</t>
  </si>
  <si>
    <t>Total general</t>
  </si>
  <si>
    <t>Suma de PUNTOS</t>
  </si>
  <si>
    <t>CLUB</t>
  </si>
  <si>
    <t>POSICION</t>
  </si>
  <si>
    <t>CAMPEONATO DE ESPAÑA SUPER SPRINT POR CLUBS 2ª DIVISION FEMENINA ROQUETAS 2022</t>
  </si>
  <si>
    <t>Run.poscat</t>
  </si>
  <si>
    <t>2ª División Femenina</t>
  </si>
  <si>
    <t>78A</t>
  </si>
  <si>
    <t>Eva</t>
  </si>
  <si>
    <t>Garcia Gonzalez</t>
  </si>
  <si>
    <t>78B</t>
  </si>
  <si>
    <t>Jurado Rincon</t>
  </si>
  <si>
    <t>77A</t>
  </si>
  <si>
    <t>Paloma</t>
  </si>
  <si>
    <t>Sanchez Sala</t>
  </si>
  <si>
    <t>84A</t>
  </si>
  <si>
    <t>Margarita</t>
  </si>
  <si>
    <t>Mas Molina</t>
  </si>
  <si>
    <t>75A</t>
  </si>
  <si>
    <t>Henar Diana</t>
  </si>
  <si>
    <t>Cons Gestido</t>
  </si>
  <si>
    <t>81B</t>
  </si>
  <si>
    <t>Sonia</t>
  </si>
  <si>
    <t>Vazquez Sanchez</t>
  </si>
  <si>
    <t>84B</t>
  </si>
  <si>
    <t>Neus</t>
  </si>
  <si>
    <t>Fuster Poveda</t>
  </si>
  <si>
    <t>80A</t>
  </si>
  <si>
    <t>Diana</t>
  </si>
  <si>
    <t>Rubio Contreras</t>
  </si>
  <si>
    <t>76A</t>
  </si>
  <si>
    <t>Sara</t>
  </si>
  <si>
    <t>Bareas Bueno</t>
  </si>
  <si>
    <t>77B</t>
  </si>
  <si>
    <t>Zalve Barreda</t>
  </si>
  <si>
    <t>73B</t>
  </si>
  <si>
    <t>Blanco Latorre</t>
  </si>
  <si>
    <t>85B</t>
  </si>
  <si>
    <t>Dolors</t>
  </si>
  <si>
    <t>Perelló Ribas</t>
  </si>
  <si>
    <t>72B</t>
  </si>
  <si>
    <t>Laura</t>
  </si>
  <si>
    <t>Villar Palacios</t>
  </si>
  <si>
    <t>80B</t>
  </si>
  <si>
    <t>Eloisa</t>
  </si>
  <si>
    <t>Gonzalez Lopez</t>
  </si>
  <si>
    <t>76B</t>
  </si>
  <si>
    <t>Sancho Zorraquino</t>
  </si>
  <si>
    <t>74B</t>
  </si>
  <si>
    <t>Gemma</t>
  </si>
  <si>
    <t>Badia Prat</t>
  </si>
  <si>
    <t>75B</t>
  </si>
  <si>
    <t>Pereira Taibo</t>
  </si>
  <si>
    <t>85A</t>
  </si>
  <si>
    <t>Nora</t>
  </si>
  <si>
    <t>Romero Lopez</t>
  </si>
  <si>
    <t>Descalificado</t>
  </si>
  <si>
    <t>74A</t>
  </si>
  <si>
    <t>Silvia</t>
  </si>
  <si>
    <t>Bach Lopez</t>
  </si>
  <si>
    <t>74C</t>
  </si>
  <si>
    <t>Alba</t>
  </si>
  <si>
    <t>Barroso Montoro</t>
  </si>
  <si>
    <t>79D</t>
  </si>
  <si>
    <t>Sofia</t>
  </si>
  <si>
    <t>Lozano Barroso</t>
  </si>
  <si>
    <t>76C</t>
  </si>
  <si>
    <t>Ines</t>
  </si>
  <si>
    <t>Donoso Grau</t>
  </si>
  <si>
    <t>83C</t>
  </si>
  <si>
    <t>María José</t>
  </si>
  <si>
    <t>Garcia Alvarez</t>
  </si>
  <si>
    <t>73C</t>
  </si>
  <si>
    <t>Karina</t>
  </si>
  <si>
    <t>Yevtuxhenko .</t>
  </si>
  <si>
    <t>83D</t>
  </si>
  <si>
    <t>Rodriguez Revuelta</t>
  </si>
  <si>
    <t>72D</t>
  </si>
  <si>
    <t>Cristina</t>
  </si>
  <si>
    <t>Gonzalez Castaño</t>
  </si>
  <si>
    <t>81D</t>
  </si>
  <si>
    <t>Evelin</t>
  </si>
  <si>
    <t>Ocón Martín</t>
  </si>
  <si>
    <t>76D</t>
  </si>
  <si>
    <t>Zaro Aznar</t>
  </si>
  <si>
    <t>80D</t>
  </si>
  <si>
    <t>Julia</t>
  </si>
  <si>
    <t>Delgado Gonzalez-garzon</t>
  </si>
  <si>
    <t>77C</t>
  </si>
  <si>
    <t>Lledo Alvarez</t>
  </si>
  <si>
    <t>84D</t>
  </si>
  <si>
    <t>Olaia</t>
  </si>
  <si>
    <t>Albert Espí</t>
  </si>
  <si>
    <t>75D</t>
  </si>
  <si>
    <t>Iglesias Mato</t>
  </si>
  <si>
    <t>71D</t>
  </si>
  <si>
    <t>Medina Lozano</t>
  </si>
  <si>
    <t>73D</t>
  </si>
  <si>
    <t>Balbina</t>
  </si>
  <si>
    <t>Tarrio Mangas</t>
  </si>
  <si>
    <t>75C</t>
  </si>
  <si>
    <t>Conde Pazos</t>
  </si>
  <si>
    <t>77D</t>
  </si>
  <si>
    <t>Jorquera Jordan</t>
  </si>
  <si>
    <t>85D</t>
  </si>
  <si>
    <t>Joana Maria</t>
  </si>
  <si>
    <t>Lull Coll</t>
  </si>
  <si>
    <t>74D</t>
  </si>
  <si>
    <t>Rubio Richarte</t>
  </si>
  <si>
    <t>75F</t>
  </si>
  <si>
    <t>Liliana</t>
  </si>
  <si>
    <t>Pereira Alexandre</t>
  </si>
  <si>
    <t>79F</t>
  </si>
  <si>
    <t>Benilde</t>
  </si>
  <si>
    <t>Candial Dolz</t>
  </si>
  <si>
    <t>78F</t>
  </si>
  <si>
    <t>Terán Romagosa</t>
  </si>
  <si>
    <t>85E</t>
  </si>
  <si>
    <t>Abigail</t>
  </si>
  <si>
    <t>Marquez Alvez</t>
  </si>
  <si>
    <t>77E</t>
  </si>
  <si>
    <t>Marco Martinez</t>
  </si>
  <si>
    <t>75E</t>
  </si>
  <si>
    <t>Gabriela</t>
  </si>
  <si>
    <t>Quintas Castro</t>
  </si>
  <si>
    <t>84F</t>
  </si>
  <si>
    <t>Garcia Alberola</t>
  </si>
  <si>
    <t>72E</t>
  </si>
  <si>
    <t>Lola</t>
  </si>
  <si>
    <t>81E</t>
  </si>
  <si>
    <t>Beatriz</t>
  </si>
  <si>
    <t>Jimenez Tome</t>
  </si>
  <si>
    <t>81F</t>
  </si>
  <si>
    <t>Mariola</t>
  </si>
  <si>
    <t>Garcia Moreno</t>
  </si>
  <si>
    <t>76E</t>
  </si>
  <si>
    <t>Aiara</t>
  </si>
  <si>
    <t>Garaialde Zeberio</t>
  </si>
  <si>
    <t>85F</t>
  </si>
  <si>
    <t>Cucurull Guardiola</t>
  </si>
  <si>
    <t>80E</t>
  </si>
  <si>
    <t>Nazaret</t>
  </si>
  <si>
    <t>Paez Corbacho</t>
  </si>
  <si>
    <t>73E</t>
  </si>
  <si>
    <t>Maria Estefania</t>
  </si>
  <si>
    <t>Abelenda Pose</t>
  </si>
  <si>
    <t>74F</t>
  </si>
  <si>
    <t>Berta</t>
  </si>
  <si>
    <t>Bassols Gonzalez</t>
  </si>
  <si>
    <t>77F</t>
  </si>
  <si>
    <t>Miriam</t>
  </si>
  <si>
    <t>Fuentes Jimenez</t>
  </si>
  <si>
    <t>71F</t>
  </si>
  <si>
    <t>Ana Isabel</t>
  </si>
  <si>
    <t>Villanueva Lorenzo</t>
  </si>
  <si>
    <t>80F</t>
  </si>
  <si>
    <t>Ponce Guerrero</t>
  </si>
  <si>
    <t>76F</t>
  </si>
  <si>
    <t>Ester</t>
  </si>
  <si>
    <t>Ruiz Aldana</t>
  </si>
  <si>
    <t>83E</t>
  </si>
  <si>
    <t>María</t>
  </si>
  <si>
    <t>Fernández Velasco</t>
  </si>
  <si>
    <t>73F</t>
  </si>
  <si>
    <t>Martinez Alonso</t>
  </si>
  <si>
    <t>83F</t>
  </si>
  <si>
    <t>Ulloa Osorno</t>
  </si>
  <si>
    <t>SUMA DE PUNTOS</t>
  </si>
  <si>
    <t>PUESTO</t>
  </si>
  <si>
    <t>CAMPEONATO DE ESPAÑA SUPER SPRINT POR CLUBES 2ª DIVISION FEMENINA ROQUETAS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</si>
</sst>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21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center"/>
    </xf>
    <xf numFmtId="0" fontId="0" fillId="33" borderId="0" xfId="0" applyFill="1" applyAlignment="1">
      <alignment horizontal="center"/>
    </xf>
    <xf numFmtId="0" fontId="0" fillId="33" borderId="0" xfId="0" applyFill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SERIEC.csv?FCBF61B3" TargetMode="External"/><Relationship Id="rId1" Type="http://schemas.openxmlformats.org/officeDocument/2006/relationships/externalLinkPath" Target="file:///\\FCBF61B3\SERIEC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IEC"/>
    </sheetNames>
    <sheetDataSet>
      <sheetData sheetId="0">
        <row r="3">
          <cell r="N3" t="str">
            <v>Etiquetas de fila</v>
          </cell>
          <cell r="O3" t="str">
            <v>Suma de PUNTOS</v>
          </cell>
        </row>
        <row r="4">
          <cell r="N4" t="str">
            <v>ADSEVILLA</v>
          </cell>
          <cell r="O4">
            <v>15</v>
          </cell>
        </row>
        <row r="5">
          <cell r="N5" t="str">
            <v>C.D. TRIATLON LAGUNA DE DUERO</v>
          </cell>
          <cell r="O5">
            <v>31</v>
          </cell>
        </row>
        <row r="6">
          <cell r="N6" t="str">
            <v>C.E. KATOA BARCELONA</v>
          </cell>
          <cell r="O6">
            <v>57</v>
          </cell>
        </row>
        <row r="7">
          <cell r="N7" t="str">
            <v>C.N. MATARO</v>
          </cell>
          <cell r="O7">
            <v>32</v>
          </cell>
        </row>
        <row r="8">
          <cell r="N8" t="str">
            <v>C.T.  MURCIA UNIDATA</v>
          </cell>
          <cell r="O8">
            <v>25</v>
          </cell>
        </row>
        <row r="9">
          <cell r="N9" t="str">
            <v>CLUB OLIMPICO DE VEDRA</v>
          </cell>
          <cell r="O9">
            <v>39</v>
          </cell>
        </row>
        <row r="10">
          <cell r="N10" t="str">
            <v>CLUB TRIATLÓN ALBACETE INGETEAM</v>
          </cell>
          <cell r="O10">
            <v>44</v>
          </cell>
        </row>
        <row r="11">
          <cell r="N11" t="str">
            <v>CLUB TRIATLON EUROPA</v>
          </cell>
          <cell r="O11">
            <v>16</v>
          </cell>
        </row>
        <row r="12">
          <cell r="N12" t="str">
            <v>E-TRIATLON VALLADOLID</v>
          </cell>
          <cell r="O12">
            <v>4</v>
          </cell>
        </row>
        <row r="13">
          <cell r="N13" t="str">
            <v>LA 208 TRIATLON CLUB</v>
          </cell>
          <cell r="O13">
            <v>42</v>
          </cell>
        </row>
        <row r="14">
          <cell r="N14" t="str">
            <v>MARLINS TRIATLON MADRID</v>
          </cell>
          <cell r="O14">
            <v>43</v>
          </cell>
        </row>
        <row r="15">
          <cell r="N15" t="str">
            <v>MONTILLA-CORDOBA TRIATLON</v>
          </cell>
          <cell r="O15">
            <v>27</v>
          </cell>
        </row>
        <row r="16">
          <cell r="N16" t="str">
            <v>STADIUM CASABLANCA MAPEI</v>
          </cell>
          <cell r="O16">
            <v>49</v>
          </cell>
        </row>
        <row r="17">
          <cell r="N17" t="str">
            <v>TRIATLON ARTEIXO</v>
          </cell>
          <cell r="O17">
            <v>11</v>
          </cell>
        </row>
        <row r="18">
          <cell r="N18" t="str">
            <v>XTREMCALVIÀ</v>
          </cell>
          <cell r="O18">
            <v>30</v>
          </cell>
        </row>
        <row r="19">
          <cell r="N19" t="str">
            <v>Total general</v>
          </cell>
          <cell r="O19">
            <v>465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ompeticiones" refreshedDate="44702.678971643516" createdVersion="7" refreshedVersion="7" minRefreshableVersion="3" recordCount="30" xr:uid="{00000000-000A-0000-FFFF-FFFF02000000}">
  <cacheSource type="worksheet">
    <worksheetSource ref="A1:K31" sheet="FINAL"/>
  </cacheSource>
  <cacheFields count="12">
    <cacheField name="id" numFmtId="0">
      <sharedItems containsSemiMixedTypes="0" containsString="0" containsNumber="1" containsInteger="1" minValue="1340000" maxValue="537600000"/>
    </cacheField>
    <cacheField name="Categoría" numFmtId="0">
      <sharedItems/>
    </cacheField>
    <cacheField name="Evento" numFmtId="0">
      <sharedItems/>
    </cacheField>
    <cacheField name="Dorsal" numFmtId="0">
      <sharedItems/>
    </cacheField>
    <cacheField name="Nombre" numFmtId="0">
      <sharedItems/>
    </cacheField>
    <cacheField name="Apellidos" numFmtId="0">
      <sharedItems/>
    </cacheField>
    <cacheField name="Club" numFmtId="0">
      <sharedItems count="12">
        <s v="STADIUM CASABLANCA MAPEI"/>
        <s v="CLUB TRIATLÓN ALBACETE INGETEAM"/>
        <s v="E-TRIATLON VALLADOLID"/>
        <s v="C.E. KATOA BARCELONA"/>
        <s v="MARLINS TRIATLON MADRID"/>
        <s v="C.D. TRIATLON LAGUNA DE DUERO"/>
        <s v="ADSEVILLA"/>
        <s v="MONTILLA-CORDOBA TRIATLON"/>
        <s v="XTREMCALVIÀ"/>
        <s v="LA 208 TRIATLON CLUB"/>
        <s v="TRIATLON ARTEIXO"/>
        <s v="C.N. MATARO"/>
      </sharedItems>
    </cacheField>
    <cacheField name="Run.toficial" numFmtId="21">
      <sharedItems containsSemiMixedTypes="0" containsNonDate="0" containsDate="1" containsString="0" minDate="1899-12-30T00:19:56" maxDate="1899-12-30T00:23:55"/>
    </cacheField>
    <cacheField name="Estado" numFmtId="0">
      <sharedItems/>
    </cacheField>
    <cacheField name="Run.pos" numFmtId="0">
      <sharedItems containsSemiMixedTypes="0" containsString="0" containsNumber="1" containsInteger="1" minValue="1" maxValue="30"/>
    </cacheField>
    <cacheField name="Código de club" numFmtId="0">
      <sharedItems containsSemiMixedTypes="0" containsString="0" containsNumber="1" containsInteger="1" minValue="117" maxValue="17118"/>
    </cacheField>
    <cacheField name="PUNTOS" numFmtId="0">
      <sharedItems containsSemiMixedTypes="0" containsString="0" containsNumber="1" containsInteger="1" minValue="3" maxValue="9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0">
  <r>
    <n v="1340000"/>
    <s v="serie B"/>
    <s v="2ª División Femenina (Final)"/>
    <s v="79C"/>
    <s v="Marta"/>
    <s v="Borbon Llorente"/>
    <x v="0"/>
    <d v="1899-12-30T00:19:56"/>
    <s v="Finalizado"/>
    <n v="1"/>
    <n v="207"/>
    <n v="90"/>
  </r>
  <r>
    <n v="48800000"/>
    <s v="serie A"/>
    <s v="2ª División Femenina (Final)"/>
    <s v="72A"/>
    <s v="Paula"/>
    <s v="Sanchez Garcia"/>
    <x v="1"/>
    <d v="1899-12-30T00:20:07"/>
    <s v="Finalizado"/>
    <n v="2"/>
    <n v="703"/>
    <n v="87"/>
  </r>
  <r>
    <n v="105200000"/>
    <s v="serie A"/>
    <s v="2ª División Femenina (Final)"/>
    <s v="83A"/>
    <s v="Zoila"/>
    <s v="Sicilia Martin"/>
    <x v="2"/>
    <d v="1899-12-30T00:20:19"/>
    <s v="Finalizado"/>
    <n v="3"/>
    <n v="876"/>
    <n v="84"/>
  </r>
  <r>
    <n v="11200000"/>
    <s v="serie B"/>
    <s v="2ª División Femenina (Final)"/>
    <s v="82C"/>
    <s v="Clara"/>
    <s v="Aulinas Prat"/>
    <x v="3"/>
    <d v="1899-12-30T00:20:23"/>
    <s v="Finalizado"/>
    <n v="4"/>
    <n v="998"/>
    <n v="81"/>
  </r>
  <r>
    <n v="86400000"/>
    <s v="serie B"/>
    <s v="2ª División Femenina (Final)"/>
    <s v="72C"/>
    <s v="Eva Maria"/>
    <s v="Sanchez Castro"/>
    <x v="1"/>
    <d v="1899-12-30T00:20:27"/>
    <s v="Finalizado"/>
    <n v="5"/>
    <n v="703"/>
    <n v="78"/>
  </r>
  <r>
    <n v="30000000"/>
    <s v="serie B"/>
    <s v="2ª División Femenina (Final)"/>
    <s v="78C"/>
    <s v="Marta"/>
    <s v="Garcia Llorente"/>
    <x v="4"/>
    <d v="1899-12-30T00:20:38"/>
    <s v="Finalizado"/>
    <n v="6"/>
    <n v="1320"/>
    <n v="75"/>
  </r>
  <r>
    <n v="124000000"/>
    <s v="serie A"/>
    <s v="2ª División Femenina (Final)"/>
    <s v="82A"/>
    <s v="Anna"/>
    <s v="Flaquer Porti"/>
    <x v="3"/>
    <d v="1899-12-30T00:20:39"/>
    <s v="Finalizado"/>
    <n v="7"/>
    <n v="998"/>
    <n v="72"/>
  </r>
  <r>
    <n v="180400000"/>
    <s v="serie C"/>
    <s v="2ª División Femenina (Final)"/>
    <s v="72F"/>
    <s v="Míriam"/>
    <s v="Andreu Diaz"/>
    <x v="1"/>
    <d v="1899-12-30T00:20:41"/>
    <s v="Finalizado"/>
    <n v="8"/>
    <n v="703"/>
    <n v="69"/>
  </r>
  <r>
    <n v="67600000"/>
    <s v="serie B"/>
    <s v="2ª División Femenina (Final)"/>
    <s v="71C"/>
    <s v="Elena"/>
    <s v="Diez De La Fuente"/>
    <x v="5"/>
    <d v="1899-12-30T00:20:47"/>
    <s v="Finalizado"/>
    <n v="9"/>
    <n v="860"/>
    <n v="66"/>
  </r>
  <r>
    <n v="199200000"/>
    <s v="serie A"/>
    <s v="2ª División Femenina (Final)"/>
    <s v="79A"/>
    <s v="Irene"/>
    <s v="Moro Betrián"/>
    <x v="0"/>
    <d v="1899-12-30T00:20:51"/>
    <s v="Finalizado"/>
    <n v="10"/>
    <n v="207"/>
    <n v="63"/>
  </r>
  <r>
    <n v="255600000"/>
    <s v="serie C"/>
    <s v="2ª División Femenina (Final)"/>
    <s v="82E"/>
    <s v="Meritxell"/>
    <s v="Velasco Ayguasanosa"/>
    <x v="3"/>
    <d v="1899-12-30T00:20:56"/>
    <s v="Finalizado"/>
    <n v="11"/>
    <n v="998"/>
    <n v="60"/>
  </r>
  <r>
    <n v="236800000"/>
    <s v="serie B"/>
    <s v="2ª División Femenina (Final)"/>
    <s v="80C"/>
    <s v="Olivia"/>
    <s v="Roldan Casado"/>
    <x v="6"/>
    <d v="1899-12-30T00:21:04"/>
    <s v="Finalizado"/>
    <n v="12"/>
    <n v="136"/>
    <n v="57"/>
  </r>
  <r>
    <n v="274400000"/>
    <s v="serie B"/>
    <s v="2ª División Femenina (Final)"/>
    <s v="81C"/>
    <s v="Marisol"/>
    <s v="Gomez De La Torre"/>
    <x v="7"/>
    <d v="1899-12-30T00:21:04"/>
    <s v="Finalizado"/>
    <n v="13"/>
    <n v="117"/>
    <n v="54"/>
  </r>
  <r>
    <n v="330800000"/>
    <s v="serie A"/>
    <s v="2ª División Femenina (Final)"/>
    <s v="79B"/>
    <s v="Gala"/>
    <s v="Ortega Ortín"/>
    <x v="0"/>
    <d v="1899-12-30T00:21:11"/>
    <s v="Finalizado"/>
    <n v="14"/>
    <n v="207"/>
    <n v="51"/>
  </r>
  <r>
    <n v="218000000"/>
    <s v="serie C"/>
    <s v="2ª División Femenina (Final)"/>
    <s v="79E"/>
    <s v="Claudia"/>
    <s v="Esteban Cidraque"/>
    <x v="0"/>
    <d v="1899-12-30T00:21:16"/>
    <s v="Finalizado"/>
    <n v="15"/>
    <n v="207"/>
    <n v="48"/>
  </r>
  <r>
    <n v="161600000"/>
    <s v="serie C"/>
    <s v="2ª División Femenina (Final)"/>
    <s v="82F"/>
    <s v="Marina"/>
    <s v="Burgaya Nogales"/>
    <x v="3"/>
    <d v="1899-12-30T00:21:18"/>
    <s v="Finalizado"/>
    <n v="16"/>
    <n v="998"/>
    <n v="45"/>
  </r>
  <r>
    <n v="481200000"/>
    <s v="serie B"/>
    <s v="2ª División Femenina (Final)"/>
    <s v="78D"/>
    <s v="Celia"/>
    <s v="De Las Heras Siro"/>
    <x v="4"/>
    <d v="1899-12-30T00:21:22"/>
    <s v="Finalizado"/>
    <n v="17"/>
    <n v="1320"/>
    <n v="42"/>
  </r>
  <r>
    <n v="424800000"/>
    <s v="serie A"/>
    <s v="2ª División Femenina (Final)"/>
    <s v="82B"/>
    <s v="Núria"/>
    <s v="Prat Lanza"/>
    <x v="3"/>
    <d v="1899-12-30T00:21:24"/>
    <s v="Finalizado"/>
    <n v="18"/>
    <n v="998"/>
    <n v="39"/>
  </r>
  <r>
    <n v="387200000"/>
    <s v="serie A"/>
    <s v="2ª División Femenina (Final)"/>
    <s v="81A"/>
    <s v="Sol"/>
    <s v="Ottenhsimer Schreiber"/>
    <x v="7"/>
    <d v="1899-12-30T00:21:29"/>
    <s v="Finalizado"/>
    <n v="19"/>
    <n v="117"/>
    <n v="36"/>
  </r>
  <r>
    <n v="462400000"/>
    <s v="serie B"/>
    <s v="2ª División Femenina (Final)"/>
    <s v="85C"/>
    <s v="Ana"/>
    <s v="Soler Guardia"/>
    <x v="8"/>
    <d v="1899-12-30T00:21:33"/>
    <s v="Finalizado"/>
    <n v="20"/>
    <n v="412"/>
    <n v="33"/>
  </r>
  <r>
    <n v="443600000"/>
    <s v="serie B"/>
    <s v="2ª División Femenina (Final)"/>
    <s v="84C"/>
    <s v="Esther"/>
    <s v="Rico Iniesta"/>
    <x v="9"/>
    <d v="1899-12-30T00:21:38"/>
    <s v="Finalizado"/>
    <n v="21"/>
    <n v="17118"/>
    <n v="30"/>
  </r>
  <r>
    <n v="500000000"/>
    <s v="serie A"/>
    <s v="2ª División Femenina (Final)"/>
    <s v="73A"/>
    <s v="Noelia"/>
    <s v="Gomez Lopez"/>
    <x v="10"/>
    <d v="1899-12-30T00:21:41"/>
    <s v="Finalizado"/>
    <n v="22"/>
    <n v="1259"/>
    <n v="27"/>
  </r>
  <r>
    <n v="312000000"/>
    <s v="serie C"/>
    <s v="2ª División Femenina (Final)"/>
    <s v="71E"/>
    <s v="Elena"/>
    <s v="Olea Martín"/>
    <x v="5"/>
    <d v="1899-12-30T00:21:50"/>
    <s v="Finalizado"/>
    <n v="23"/>
    <n v="860"/>
    <n v="24"/>
  </r>
  <r>
    <n v="349600000"/>
    <s v="serie C"/>
    <s v="2ª División Femenina (Final)"/>
    <s v="74E"/>
    <s v="Claudia"/>
    <s v="Luna Bonachera"/>
    <x v="11"/>
    <d v="1899-12-30T00:21:54"/>
    <s v="Finalizado"/>
    <n v="24"/>
    <n v="918"/>
    <n v="21"/>
  </r>
  <r>
    <n v="142800000"/>
    <s v="serie B"/>
    <s v="2ª División Femenina (Final)"/>
    <s v="82D"/>
    <s v="Nuria"/>
    <s v="Noguera Salmeron"/>
    <x v="3"/>
    <d v="1899-12-30T00:21:58"/>
    <s v="Finalizado"/>
    <n v="25"/>
    <n v="998"/>
    <n v="18"/>
  </r>
  <r>
    <n v="406000000"/>
    <s v="serie C"/>
    <s v="2ª División Femenina (Final)"/>
    <s v="78E"/>
    <s v="Ella"/>
    <s v="Neale"/>
    <x v="4"/>
    <d v="1899-12-30T00:22:04"/>
    <s v="Finalizado"/>
    <n v="26"/>
    <n v="1320"/>
    <n v="15"/>
  </r>
  <r>
    <n v="518800000"/>
    <s v="serie A"/>
    <s v="2ª División Femenina (Final)"/>
    <s v="71B"/>
    <s v="Lucia"/>
    <s v="Fernandez Sampedro"/>
    <x v="5"/>
    <d v="1899-12-30T00:22:20"/>
    <s v="Finalizado"/>
    <n v="27"/>
    <n v="860"/>
    <n v="12"/>
  </r>
  <r>
    <n v="368400000"/>
    <s v="serie A"/>
    <s v="2ª División Femenina (Final)"/>
    <s v="83B"/>
    <s v="Andrea"/>
    <s v="Lopez Hernandez"/>
    <x v="2"/>
    <d v="1899-12-30T00:22:24"/>
    <s v="Finalizado"/>
    <n v="28"/>
    <n v="876"/>
    <n v="9"/>
  </r>
  <r>
    <n v="293200000"/>
    <s v="serie C"/>
    <s v="2ª División Femenina (Final)"/>
    <s v="84E"/>
    <s v="Maria"/>
    <s v="Guerra Garcia"/>
    <x v="9"/>
    <d v="1899-12-30T00:22:40"/>
    <s v="Finalizado"/>
    <n v="29"/>
    <n v="17118"/>
    <n v="6"/>
  </r>
  <r>
    <n v="537600000"/>
    <s v="serie A"/>
    <s v="2ª División Femenina (Final)"/>
    <s v="71A"/>
    <s v="Lucia"/>
    <s v="Rodriguez Benito"/>
    <x v="5"/>
    <d v="1899-12-30T00:23:55"/>
    <s v="Finalizado"/>
    <n v="30"/>
    <n v="860"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laDinámica1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>
  <location ref="M3:N16" firstHeaderRow="1" firstDataRow="1" firstDataCol="1"/>
  <pivotFields count="12">
    <pivotField showAll="0"/>
    <pivotField showAll="0"/>
    <pivotField showAll="0"/>
    <pivotField showAll="0"/>
    <pivotField showAll="0"/>
    <pivotField showAll="0"/>
    <pivotField axis="axisRow" showAll="0">
      <items count="13">
        <item x="6"/>
        <item x="5"/>
        <item x="3"/>
        <item x="11"/>
        <item x="1"/>
        <item x="2"/>
        <item x="9"/>
        <item x="4"/>
        <item x="7"/>
        <item x="0"/>
        <item x="10"/>
        <item x="8"/>
        <item t="default"/>
      </items>
    </pivotField>
    <pivotField numFmtId="21" showAll="0"/>
    <pivotField showAll="0"/>
    <pivotField showAll="0"/>
    <pivotField showAll="0"/>
    <pivotField dataField="1" showAll="0"/>
  </pivotFields>
  <rowFields count="1">
    <field x="6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Suma de PUNTOS" fld="1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63A21-3D58-432A-AF32-E04F642AB32C}">
  <dimension ref="A1:O31"/>
  <sheetViews>
    <sheetView topLeftCell="C1" workbookViewId="0">
      <selection activeCell="N5" sqref="N5:O19"/>
    </sheetView>
  </sheetViews>
  <sheetFormatPr baseColWidth="10" defaultRowHeight="14.4" x14ac:dyDescent="0.3"/>
  <cols>
    <col min="1" max="1" width="8.88671875" bestFit="1" customWidth="1"/>
    <col min="2" max="2" width="18" bestFit="1" customWidth="1"/>
    <col min="3" max="3" width="6.21875" bestFit="1" customWidth="1"/>
    <col min="4" max="4" width="11" bestFit="1" customWidth="1"/>
    <col min="5" max="5" width="19.21875" bestFit="1" customWidth="1"/>
    <col min="6" max="6" width="32.77734375" bestFit="1" customWidth="1"/>
    <col min="7" max="7" width="10.33203125" bestFit="1" customWidth="1"/>
    <col min="8" max="8" width="11.88671875" bestFit="1" customWidth="1"/>
    <col min="9" max="9" width="10.109375" bestFit="1" customWidth="1"/>
    <col min="10" max="10" width="12.88671875" bestFit="1" customWidth="1"/>
    <col min="11" max="11" width="7.88671875" bestFit="1" customWidth="1"/>
    <col min="14" max="14" width="32.77734375" bestFit="1" customWidth="1"/>
    <col min="15" max="15" width="15.218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128</v>
      </c>
      <c r="J1" t="s">
        <v>9</v>
      </c>
      <c r="K1" t="s">
        <v>113</v>
      </c>
    </row>
    <row r="2" spans="1:15" x14ac:dyDescent="0.3">
      <c r="A2" t="s">
        <v>17</v>
      </c>
      <c r="B2" t="s">
        <v>129</v>
      </c>
      <c r="C2" t="s">
        <v>18</v>
      </c>
      <c r="D2" t="s">
        <v>19</v>
      </c>
      <c r="E2" t="s">
        <v>20</v>
      </c>
      <c r="F2" t="s">
        <v>21</v>
      </c>
      <c r="G2" s="1">
        <v>1.4305555555555557E-2</v>
      </c>
      <c r="H2" t="s">
        <v>16</v>
      </c>
      <c r="I2">
        <v>1</v>
      </c>
      <c r="J2">
        <v>703</v>
      </c>
      <c r="K2">
        <v>30</v>
      </c>
    </row>
    <row r="3" spans="1:15" x14ac:dyDescent="0.3">
      <c r="A3" t="s">
        <v>17</v>
      </c>
      <c r="B3" t="s">
        <v>129</v>
      </c>
      <c r="C3" t="s">
        <v>22</v>
      </c>
      <c r="D3" t="s">
        <v>23</v>
      </c>
      <c r="E3" t="s">
        <v>24</v>
      </c>
      <c r="F3" t="s">
        <v>25</v>
      </c>
      <c r="G3" s="1">
        <v>1.4513888888888889E-2</v>
      </c>
      <c r="H3" t="s">
        <v>16</v>
      </c>
      <c r="I3">
        <v>2</v>
      </c>
      <c r="J3">
        <v>876</v>
      </c>
      <c r="K3">
        <v>29</v>
      </c>
    </row>
    <row r="4" spans="1:15" x14ac:dyDescent="0.3">
      <c r="A4" t="s">
        <v>17</v>
      </c>
      <c r="B4" t="s">
        <v>129</v>
      </c>
      <c r="C4" t="s">
        <v>36</v>
      </c>
      <c r="D4" t="s">
        <v>37</v>
      </c>
      <c r="E4" t="s">
        <v>38</v>
      </c>
      <c r="F4" t="s">
        <v>29</v>
      </c>
      <c r="G4" s="1">
        <v>1.4525462962962964E-2</v>
      </c>
      <c r="H4" t="s">
        <v>16</v>
      </c>
      <c r="I4">
        <v>3</v>
      </c>
      <c r="J4">
        <v>998</v>
      </c>
      <c r="K4">
        <v>28</v>
      </c>
      <c r="N4" t="s">
        <v>122</v>
      </c>
      <c r="O4" t="s">
        <v>124</v>
      </c>
    </row>
    <row r="5" spans="1:15" x14ac:dyDescent="0.3">
      <c r="A5" t="s">
        <v>17</v>
      </c>
      <c r="B5" t="s">
        <v>129</v>
      </c>
      <c r="C5" t="s">
        <v>47</v>
      </c>
      <c r="D5" t="s">
        <v>48</v>
      </c>
      <c r="E5" t="s">
        <v>49</v>
      </c>
      <c r="F5" t="s">
        <v>15</v>
      </c>
      <c r="G5" s="1">
        <v>1.4618055555555556E-2</v>
      </c>
      <c r="H5" t="s">
        <v>16</v>
      </c>
      <c r="I5">
        <v>4</v>
      </c>
      <c r="J5">
        <v>207</v>
      </c>
      <c r="K5">
        <v>27</v>
      </c>
      <c r="N5" t="s">
        <v>56</v>
      </c>
      <c r="O5">
        <v>18</v>
      </c>
    </row>
    <row r="6" spans="1:15" x14ac:dyDescent="0.3">
      <c r="A6" t="s">
        <v>17</v>
      </c>
      <c r="B6" t="s">
        <v>129</v>
      </c>
      <c r="C6" t="s">
        <v>61</v>
      </c>
      <c r="D6" t="s">
        <v>62</v>
      </c>
      <c r="E6" t="s">
        <v>63</v>
      </c>
      <c r="F6" t="s">
        <v>15</v>
      </c>
      <c r="G6" s="1">
        <v>1.4849537037037036E-2</v>
      </c>
      <c r="H6" t="s">
        <v>16</v>
      </c>
      <c r="I6">
        <v>5</v>
      </c>
      <c r="J6">
        <v>207</v>
      </c>
      <c r="K6">
        <v>26</v>
      </c>
      <c r="N6" t="s">
        <v>46</v>
      </c>
      <c r="O6">
        <v>41</v>
      </c>
    </row>
    <row r="7" spans="1:15" x14ac:dyDescent="0.3">
      <c r="A7" t="s">
        <v>17</v>
      </c>
      <c r="B7" t="s">
        <v>129</v>
      </c>
      <c r="C7" t="s">
        <v>105</v>
      </c>
      <c r="D7" t="s">
        <v>106</v>
      </c>
      <c r="E7" t="s">
        <v>107</v>
      </c>
      <c r="F7" t="s">
        <v>25</v>
      </c>
      <c r="G7" s="1">
        <v>1.4895833333333332E-2</v>
      </c>
      <c r="H7" t="s">
        <v>16</v>
      </c>
      <c r="I7">
        <v>6</v>
      </c>
      <c r="J7">
        <v>876</v>
      </c>
      <c r="K7">
        <v>25</v>
      </c>
      <c r="N7" t="s">
        <v>29</v>
      </c>
      <c r="O7">
        <v>51</v>
      </c>
    </row>
    <row r="8" spans="1:15" x14ac:dyDescent="0.3">
      <c r="A8" t="s">
        <v>17</v>
      </c>
      <c r="B8" t="s">
        <v>129</v>
      </c>
      <c r="C8" t="s">
        <v>76</v>
      </c>
      <c r="D8" t="s">
        <v>77</v>
      </c>
      <c r="E8" t="s">
        <v>78</v>
      </c>
      <c r="F8" t="s">
        <v>60</v>
      </c>
      <c r="G8" s="1">
        <v>1.4895833333333332E-2</v>
      </c>
      <c r="H8" t="s">
        <v>16</v>
      </c>
      <c r="I8">
        <v>7</v>
      </c>
      <c r="J8">
        <v>117</v>
      </c>
      <c r="K8">
        <v>24</v>
      </c>
      <c r="N8" t="s">
        <v>95</v>
      </c>
      <c r="O8">
        <v>4</v>
      </c>
    </row>
    <row r="9" spans="1:15" x14ac:dyDescent="0.3">
      <c r="A9" t="s">
        <v>17</v>
      </c>
      <c r="B9" t="s">
        <v>129</v>
      </c>
      <c r="C9" t="s">
        <v>73</v>
      </c>
      <c r="D9" t="s">
        <v>74</v>
      </c>
      <c r="E9" t="s">
        <v>75</v>
      </c>
      <c r="F9" t="s">
        <v>29</v>
      </c>
      <c r="G9" s="1">
        <v>1.4988425925925926E-2</v>
      </c>
      <c r="H9" t="s">
        <v>16</v>
      </c>
      <c r="I9">
        <v>8</v>
      </c>
      <c r="J9">
        <v>998</v>
      </c>
      <c r="K9">
        <v>23</v>
      </c>
      <c r="N9" t="s">
        <v>114</v>
      </c>
      <c r="O9">
        <v>27</v>
      </c>
    </row>
    <row r="10" spans="1:15" x14ac:dyDescent="0.3">
      <c r="A10" t="s">
        <v>17</v>
      </c>
      <c r="B10" t="s">
        <v>129</v>
      </c>
      <c r="C10" t="s">
        <v>87</v>
      </c>
      <c r="D10" t="s">
        <v>88</v>
      </c>
      <c r="E10" t="s">
        <v>89</v>
      </c>
      <c r="F10" t="s">
        <v>90</v>
      </c>
      <c r="G10" s="1">
        <v>1.5069444444444443E-2</v>
      </c>
      <c r="H10" t="s">
        <v>16</v>
      </c>
      <c r="I10">
        <v>9</v>
      </c>
      <c r="J10">
        <v>1259</v>
      </c>
      <c r="K10">
        <v>22</v>
      </c>
      <c r="N10" t="s">
        <v>115</v>
      </c>
      <c r="O10">
        <v>18</v>
      </c>
    </row>
    <row r="11" spans="1:15" x14ac:dyDescent="0.3">
      <c r="A11" t="s">
        <v>17</v>
      </c>
      <c r="B11" t="s">
        <v>129</v>
      </c>
      <c r="C11" t="s">
        <v>102</v>
      </c>
      <c r="D11" t="s">
        <v>103</v>
      </c>
      <c r="E11" t="s">
        <v>104</v>
      </c>
      <c r="F11" t="s">
        <v>46</v>
      </c>
      <c r="G11" s="1">
        <v>1.5081018518518516E-2</v>
      </c>
      <c r="H11" t="s">
        <v>16</v>
      </c>
      <c r="I11">
        <v>10</v>
      </c>
      <c r="J11">
        <v>860</v>
      </c>
      <c r="K11">
        <v>21</v>
      </c>
      <c r="N11" t="s">
        <v>21</v>
      </c>
      <c r="O11">
        <v>37</v>
      </c>
    </row>
    <row r="12" spans="1:15" x14ac:dyDescent="0.3">
      <c r="A12" t="s">
        <v>17</v>
      </c>
      <c r="B12" t="s">
        <v>129</v>
      </c>
      <c r="C12" t="s">
        <v>111</v>
      </c>
      <c r="D12" t="s">
        <v>103</v>
      </c>
      <c r="E12" t="s">
        <v>112</v>
      </c>
      <c r="F12" t="s">
        <v>46</v>
      </c>
      <c r="G12" s="1">
        <v>1.5138888888888889E-2</v>
      </c>
      <c r="H12" t="s">
        <v>16</v>
      </c>
      <c r="I12">
        <v>11</v>
      </c>
      <c r="J12">
        <v>860</v>
      </c>
      <c r="K12">
        <v>20</v>
      </c>
      <c r="N12" t="s">
        <v>116</v>
      </c>
      <c r="O12">
        <v>16</v>
      </c>
    </row>
    <row r="13" spans="1:15" x14ac:dyDescent="0.3">
      <c r="A13" t="s">
        <v>17</v>
      </c>
      <c r="B13" t="s">
        <v>129</v>
      </c>
      <c r="C13" t="s">
        <v>130</v>
      </c>
      <c r="D13" t="s">
        <v>131</v>
      </c>
      <c r="E13" t="s">
        <v>132</v>
      </c>
      <c r="F13" t="s">
        <v>35</v>
      </c>
      <c r="G13" s="1">
        <v>1.5150462962962963E-2</v>
      </c>
      <c r="H13" t="s">
        <v>16</v>
      </c>
      <c r="I13">
        <v>12</v>
      </c>
      <c r="J13">
        <v>1320</v>
      </c>
      <c r="K13">
        <v>19</v>
      </c>
      <c r="N13" t="s">
        <v>25</v>
      </c>
      <c r="O13">
        <v>54</v>
      </c>
    </row>
    <row r="14" spans="1:15" x14ac:dyDescent="0.3">
      <c r="A14" t="s">
        <v>17</v>
      </c>
      <c r="B14" t="s">
        <v>129</v>
      </c>
      <c r="C14" t="s">
        <v>133</v>
      </c>
      <c r="D14" t="s">
        <v>71</v>
      </c>
      <c r="E14" t="s">
        <v>134</v>
      </c>
      <c r="F14" t="s">
        <v>35</v>
      </c>
      <c r="G14" s="1">
        <v>1.5243055555555557E-2</v>
      </c>
      <c r="H14" t="s">
        <v>16</v>
      </c>
      <c r="I14">
        <v>13</v>
      </c>
      <c r="J14">
        <v>1320</v>
      </c>
      <c r="K14">
        <v>18</v>
      </c>
      <c r="N14" t="s">
        <v>86</v>
      </c>
      <c r="O14">
        <v>29</v>
      </c>
    </row>
    <row r="15" spans="1:15" x14ac:dyDescent="0.3">
      <c r="A15" t="s">
        <v>17</v>
      </c>
      <c r="B15" t="s">
        <v>129</v>
      </c>
      <c r="C15" t="s">
        <v>135</v>
      </c>
      <c r="D15" t="s">
        <v>136</v>
      </c>
      <c r="E15" t="s">
        <v>137</v>
      </c>
      <c r="F15" t="s">
        <v>114</v>
      </c>
      <c r="G15" s="1">
        <v>1.5300925925925926E-2</v>
      </c>
      <c r="H15" t="s">
        <v>16</v>
      </c>
      <c r="I15">
        <v>14</v>
      </c>
      <c r="J15">
        <v>1405</v>
      </c>
      <c r="K15">
        <v>17</v>
      </c>
      <c r="N15" t="s">
        <v>35</v>
      </c>
      <c r="O15">
        <v>37</v>
      </c>
    </row>
    <row r="16" spans="1:15" x14ac:dyDescent="0.3">
      <c r="A16" t="s">
        <v>17</v>
      </c>
      <c r="B16" t="s">
        <v>129</v>
      </c>
      <c r="C16" t="s">
        <v>138</v>
      </c>
      <c r="D16" t="s">
        <v>139</v>
      </c>
      <c r="E16" t="s">
        <v>140</v>
      </c>
      <c r="F16" t="s">
        <v>86</v>
      </c>
      <c r="G16" s="1">
        <v>1.5405092592592593E-2</v>
      </c>
      <c r="H16" t="s">
        <v>16</v>
      </c>
      <c r="I16">
        <v>15</v>
      </c>
      <c r="J16">
        <v>17118</v>
      </c>
      <c r="K16">
        <v>16</v>
      </c>
      <c r="N16" t="s">
        <v>60</v>
      </c>
      <c r="O16">
        <v>38</v>
      </c>
    </row>
    <row r="17" spans="1:15" x14ac:dyDescent="0.3">
      <c r="A17" t="s">
        <v>17</v>
      </c>
      <c r="B17" t="s">
        <v>129</v>
      </c>
      <c r="C17" t="s">
        <v>141</v>
      </c>
      <c r="D17" t="s">
        <v>142</v>
      </c>
      <c r="E17" t="s">
        <v>143</v>
      </c>
      <c r="F17" t="s">
        <v>115</v>
      </c>
      <c r="G17" s="1">
        <v>1.5625E-2</v>
      </c>
      <c r="H17" t="s">
        <v>16</v>
      </c>
      <c r="I17">
        <v>16</v>
      </c>
      <c r="J17">
        <v>1206</v>
      </c>
      <c r="K17">
        <v>15</v>
      </c>
      <c r="N17" t="s">
        <v>15</v>
      </c>
      <c r="O17">
        <v>53</v>
      </c>
    </row>
    <row r="18" spans="1:15" x14ac:dyDescent="0.3">
      <c r="A18" t="s">
        <v>17</v>
      </c>
      <c r="B18" t="s">
        <v>129</v>
      </c>
      <c r="C18" t="s">
        <v>144</v>
      </c>
      <c r="D18" t="s">
        <v>145</v>
      </c>
      <c r="E18" t="s">
        <v>146</v>
      </c>
      <c r="F18" t="s">
        <v>60</v>
      </c>
      <c r="G18" s="1">
        <v>1.5625E-2</v>
      </c>
      <c r="H18" t="s">
        <v>16</v>
      </c>
      <c r="I18">
        <v>17</v>
      </c>
      <c r="J18">
        <v>117</v>
      </c>
      <c r="K18">
        <v>14</v>
      </c>
      <c r="N18" t="s">
        <v>90</v>
      </c>
      <c r="O18">
        <v>31</v>
      </c>
    </row>
    <row r="19" spans="1:15" x14ac:dyDescent="0.3">
      <c r="A19" t="s">
        <v>17</v>
      </c>
      <c r="B19" t="s">
        <v>129</v>
      </c>
      <c r="C19" t="s">
        <v>147</v>
      </c>
      <c r="D19" t="s">
        <v>148</v>
      </c>
      <c r="E19" t="s">
        <v>149</v>
      </c>
      <c r="F19" t="s">
        <v>86</v>
      </c>
      <c r="G19" s="1">
        <v>1.5717592592592592E-2</v>
      </c>
      <c r="H19" t="s">
        <v>16</v>
      </c>
      <c r="I19">
        <v>18</v>
      </c>
      <c r="J19">
        <v>17118</v>
      </c>
      <c r="K19">
        <v>13</v>
      </c>
      <c r="N19" t="s">
        <v>82</v>
      </c>
      <c r="O19">
        <v>8</v>
      </c>
    </row>
    <row r="20" spans="1:15" x14ac:dyDescent="0.3">
      <c r="A20" t="s">
        <v>17</v>
      </c>
      <c r="B20" t="s">
        <v>129</v>
      </c>
      <c r="C20" t="s">
        <v>150</v>
      </c>
      <c r="D20" t="s">
        <v>151</v>
      </c>
      <c r="E20" t="s">
        <v>152</v>
      </c>
      <c r="F20" t="s">
        <v>56</v>
      </c>
      <c r="G20" s="1">
        <v>1.5902777777777776E-2</v>
      </c>
      <c r="H20" t="s">
        <v>16</v>
      </c>
      <c r="I20">
        <v>19</v>
      </c>
      <c r="J20">
        <v>136</v>
      </c>
      <c r="K20">
        <v>12</v>
      </c>
      <c r="N20" t="s">
        <v>123</v>
      </c>
      <c r="O20">
        <v>462</v>
      </c>
    </row>
    <row r="21" spans="1:15" x14ac:dyDescent="0.3">
      <c r="A21" t="s">
        <v>17</v>
      </c>
      <c r="B21" t="s">
        <v>129</v>
      </c>
      <c r="C21" t="s">
        <v>153</v>
      </c>
      <c r="D21" t="s">
        <v>154</v>
      </c>
      <c r="E21" t="s">
        <v>155</v>
      </c>
      <c r="F21" t="s">
        <v>116</v>
      </c>
      <c r="G21" s="1">
        <v>1.6006944444444445E-2</v>
      </c>
      <c r="H21" t="s">
        <v>16</v>
      </c>
      <c r="I21">
        <v>20</v>
      </c>
      <c r="J21">
        <v>206</v>
      </c>
      <c r="K21">
        <v>11</v>
      </c>
    </row>
    <row r="22" spans="1:15" x14ac:dyDescent="0.3">
      <c r="A22" t="s">
        <v>17</v>
      </c>
      <c r="B22" t="s">
        <v>129</v>
      </c>
      <c r="C22" t="s">
        <v>156</v>
      </c>
      <c r="D22" t="s">
        <v>103</v>
      </c>
      <c r="E22" t="s">
        <v>157</v>
      </c>
      <c r="F22" t="s">
        <v>114</v>
      </c>
      <c r="G22" s="1">
        <v>1.6203703703703703E-2</v>
      </c>
      <c r="H22" t="s">
        <v>16</v>
      </c>
      <c r="I22">
        <v>21</v>
      </c>
      <c r="J22">
        <v>1405</v>
      </c>
      <c r="K22">
        <v>10</v>
      </c>
    </row>
    <row r="23" spans="1:15" x14ac:dyDescent="0.3">
      <c r="A23" t="s">
        <v>17</v>
      </c>
      <c r="B23" t="s">
        <v>129</v>
      </c>
      <c r="C23" t="s">
        <v>158</v>
      </c>
      <c r="D23" t="s">
        <v>19</v>
      </c>
      <c r="E23" t="s">
        <v>159</v>
      </c>
      <c r="F23" t="s">
        <v>90</v>
      </c>
      <c r="G23" s="1">
        <v>1.6585648148148148E-2</v>
      </c>
      <c r="H23" t="s">
        <v>16</v>
      </c>
      <c r="I23">
        <v>22</v>
      </c>
      <c r="J23">
        <v>1259</v>
      </c>
      <c r="K23">
        <v>9</v>
      </c>
    </row>
    <row r="24" spans="1:15" x14ac:dyDescent="0.3">
      <c r="A24" t="s">
        <v>17</v>
      </c>
      <c r="B24" t="s">
        <v>129</v>
      </c>
      <c r="C24" t="s">
        <v>160</v>
      </c>
      <c r="D24" t="s">
        <v>161</v>
      </c>
      <c r="E24" t="s">
        <v>162</v>
      </c>
      <c r="F24" t="s">
        <v>82</v>
      </c>
      <c r="G24" s="1">
        <v>1.6631944444444446E-2</v>
      </c>
      <c r="H24" t="s">
        <v>16</v>
      </c>
      <c r="I24">
        <v>23</v>
      </c>
      <c r="J24">
        <v>412</v>
      </c>
      <c r="K24">
        <v>8</v>
      </c>
    </row>
    <row r="25" spans="1:15" x14ac:dyDescent="0.3">
      <c r="A25" t="s">
        <v>17</v>
      </c>
      <c r="B25" t="s">
        <v>129</v>
      </c>
      <c r="C25" t="s">
        <v>163</v>
      </c>
      <c r="D25" t="s">
        <v>164</v>
      </c>
      <c r="E25" t="s">
        <v>165</v>
      </c>
      <c r="F25" t="s">
        <v>21</v>
      </c>
      <c r="G25" s="1">
        <v>1.6666666666666666E-2</v>
      </c>
      <c r="H25" t="s">
        <v>16</v>
      </c>
      <c r="I25">
        <v>24</v>
      </c>
      <c r="J25">
        <v>703</v>
      </c>
      <c r="K25">
        <v>7</v>
      </c>
    </row>
    <row r="26" spans="1:15" x14ac:dyDescent="0.3">
      <c r="A26" t="s">
        <v>17</v>
      </c>
      <c r="B26" t="s">
        <v>129</v>
      </c>
      <c r="C26" t="s">
        <v>166</v>
      </c>
      <c r="D26" t="s">
        <v>167</v>
      </c>
      <c r="E26" t="s">
        <v>168</v>
      </c>
      <c r="F26" t="s">
        <v>56</v>
      </c>
      <c r="G26" s="1">
        <v>1.681712962962963E-2</v>
      </c>
      <c r="H26" t="s">
        <v>16</v>
      </c>
      <c r="I26">
        <v>25</v>
      </c>
      <c r="J26">
        <v>136</v>
      </c>
      <c r="K26">
        <v>6</v>
      </c>
    </row>
    <row r="27" spans="1:15" x14ac:dyDescent="0.3">
      <c r="A27" t="s">
        <v>17</v>
      </c>
      <c r="B27" t="s">
        <v>129</v>
      </c>
      <c r="C27" t="s">
        <v>169</v>
      </c>
      <c r="D27" t="s">
        <v>109</v>
      </c>
      <c r="E27" t="s">
        <v>170</v>
      </c>
      <c r="F27" t="s">
        <v>116</v>
      </c>
      <c r="G27" s="1">
        <v>1.7916666666666668E-2</v>
      </c>
      <c r="H27" t="s">
        <v>16</v>
      </c>
      <c r="I27">
        <v>26</v>
      </c>
      <c r="J27">
        <v>206</v>
      </c>
      <c r="K27">
        <v>5</v>
      </c>
    </row>
    <row r="28" spans="1:15" x14ac:dyDescent="0.3">
      <c r="A28" t="s">
        <v>17</v>
      </c>
      <c r="B28" t="s">
        <v>129</v>
      </c>
      <c r="C28" t="s">
        <v>171</v>
      </c>
      <c r="D28" t="s">
        <v>172</v>
      </c>
      <c r="E28" t="s">
        <v>173</v>
      </c>
      <c r="F28" t="s">
        <v>95</v>
      </c>
      <c r="G28" s="1">
        <v>1.7997685185185186E-2</v>
      </c>
      <c r="H28" t="s">
        <v>16</v>
      </c>
      <c r="I28">
        <v>27</v>
      </c>
      <c r="J28">
        <v>918</v>
      </c>
      <c r="K28">
        <v>4</v>
      </c>
    </row>
    <row r="29" spans="1:15" x14ac:dyDescent="0.3">
      <c r="A29" t="s">
        <v>17</v>
      </c>
      <c r="B29" t="s">
        <v>129</v>
      </c>
      <c r="C29" t="s">
        <v>174</v>
      </c>
      <c r="D29" t="s">
        <v>109</v>
      </c>
      <c r="E29" t="s">
        <v>175</v>
      </c>
      <c r="F29" t="s">
        <v>115</v>
      </c>
      <c r="G29" s="1">
        <v>1.8425925925925925E-2</v>
      </c>
      <c r="H29" t="s">
        <v>16</v>
      </c>
      <c r="I29">
        <v>28</v>
      </c>
      <c r="J29">
        <v>1206</v>
      </c>
      <c r="K29">
        <v>3</v>
      </c>
    </row>
    <row r="30" spans="1:15" x14ac:dyDescent="0.3">
      <c r="A30" t="s">
        <v>17</v>
      </c>
      <c r="B30" t="s">
        <v>129</v>
      </c>
      <c r="C30" t="s">
        <v>176</v>
      </c>
      <c r="D30" t="s">
        <v>177</v>
      </c>
      <c r="E30" t="s">
        <v>178</v>
      </c>
      <c r="F30" t="s">
        <v>82</v>
      </c>
      <c r="H30" t="s">
        <v>179</v>
      </c>
      <c r="J30">
        <v>412</v>
      </c>
    </row>
    <row r="31" spans="1:15" x14ac:dyDescent="0.3">
      <c r="A31" t="s">
        <v>17</v>
      </c>
      <c r="B31" t="s">
        <v>129</v>
      </c>
      <c r="C31" t="s">
        <v>180</v>
      </c>
      <c r="D31" t="s">
        <v>181</v>
      </c>
      <c r="E31" t="s">
        <v>182</v>
      </c>
      <c r="F31" t="s">
        <v>95</v>
      </c>
      <c r="G31" s="1">
        <v>1.6319444444444445E-2</v>
      </c>
      <c r="H31" t="s">
        <v>179</v>
      </c>
      <c r="J31">
        <v>918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8E439-57E1-4E6D-8854-36E61400ADF3}">
  <dimension ref="A1:O31"/>
  <sheetViews>
    <sheetView workbookViewId="0"/>
  </sheetViews>
  <sheetFormatPr baseColWidth="10" defaultRowHeight="14.4" x14ac:dyDescent="0.3"/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128</v>
      </c>
      <c r="J1" t="s">
        <v>9</v>
      </c>
      <c r="K1" t="s">
        <v>113</v>
      </c>
    </row>
    <row r="2" spans="1:15" x14ac:dyDescent="0.3">
      <c r="A2" t="s">
        <v>10</v>
      </c>
      <c r="B2" t="s">
        <v>129</v>
      </c>
      <c r="C2" t="s">
        <v>12</v>
      </c>
      <c r="D2" t="s">
        <v>13</v>
      </c>
      <c r="E2" t="s">
        <v>14</v>
      </c>
      <c r="F2" t="s">
        <v>15</v>
      </c>
      <c r="G2" s="1">
        <v>1.4004629629629631E-2</v>
      </c>
      <c r="H2" t="s">
        <v>16</v>
      </c>
      <c r="I2">
        <v>1</v>
      </c>
      <c r="J2">
        <v>207</v>
      </c>
      <c r="K2">
        <v>30</v>
      </c>
    </row>
    <row r="3" spans="1:15" x14ac:dyDescent="0.3">
      <c r="A3" t="s">
        <v>10</v>
      </c>
      <c r="B3" t="s">
        <v>129</v>
      </c>
      <c r="C3" t="s">
        <v>26</v>
      </c>
      <c r="D3" t="s">
        <v>27</v>
      </c>
      <c r="E3" t="s">
        <v>28</v>
      </c>
      <c r="F3" t="s">
        <v>29</v>
      </c>
      <c r="G3" s="1">
        <v>1.40625E-2</v>
      </c>
      <c r="H3" t="s">
        <v>16</v>
      </c>
      <c r="I3">
        <v>2</v>
      </c>
      <c r="J3">
        <v>998</v>
      </c>
      <c r="K3">
        <v>29</v>
      </c>
    </row>
    <row r="4" spans="1:15" x14ac:dyDescent="0.3">
      <c r="A4" t="s">
        <v>10</v>
      </c>
      <c r="B4" t="s">
        <v>129</v>
      </c>
      <c r="C4" t="s">
        <v>33</v>
      </c>
      <c r="D4" t="s">
        <v>13</v>
      </c>
      <c r="E4" t="s">
        <v>34</v>
      </c>
      <c r="F4" t="s">
        <v>35</v>
      </c>
      <c r="G4" s="1">
        <v>1.4293981481481482E-2</v>
      </c>
      <c r="H4" t="s">
        <v>16</v>
      </c>
      <c r="I4">
        <v>3</v>
      </c>
      <c r="J4">
        <v>1320</v>
      </c>
      <c r="K4">
        <v>28</v>
      </c>
    </row>
    <row r="5" spans="1:15" x14ac:dyDescent="0.3">
      <c r="A5" t="s">
        <v>10</v>
      </c>
      <c r="B5" t="s">
        <v>129</v>
      </c>
      <c r="C5" t="s">
        <v>43</v>
      </c>
      <c r="D5" t="s">
        <v>44</v>
      </c>
      <c r="E5" t="s">
        <v>45</v>
      </c>
      <c r="F5" t="s">
        <v>46</v>
      </c>
      <c r="G5" s="1">
        <v>1.4317129629629631E-2</v>
      </c>
      <c r="H5" t="s">
        <v>16</v>
      </c>
      <c r="I5">
        <v>4</v>
      </c>
      <c r="J5">
        <v>860</v>
      </c>
      <c r="K5">
        <v>27</v>
      </c>
      <c r="N5" t="s">
        <v>122</v>
      </c>
      <c r="O5" t="s">
        <v>124</v>
      </c>
    </row>
    <row r="6" spans="1:15" x14ac:dyDescent="0.3">
      <c r="A6" t="s">
        <v>10</v>
      </c>
      <c r="B6" t="s">
        <v>129</v>
      </c>
      <c r="C6" t="s">
        <v>30</v>
      </c>
      <c r="D6" t="s">
        <v>31</v>
      </c>
      <c r="E6" t="s">
        <v>32</v>
      </c>
      <c r="F6" t="s">
        <v>21</v>
      </c>
      <c r="G6" s="1">
        <v>1.4351851851851852E-2</v>
      </c>
      <c r="H6" t="s">
        <v>16</v>
      </c>
      <c r="I6">
        <v>5</v>
      </c>
      <c r="J6">
        <v>703</v>
      </c>
      <c r="K6">
        <v>26</v>
      </c>
      <c r="N6" t="s">
        <v>56</v>
      </c>
      <c r="O6">
        <v>34</v>
      </c>
    </row>
    <row r="7" spans="1:15" x14ac:dyDescent="0.3">
      <c r="A7" t="s">
        <v>10</v>
      </c>
      <c r="B7" t="s">
        <v>129</v>
      </c>
      <c r="C7" t="s">
        <v>96</v>
      </c>
      <c r="D7" t="s">
        <v>97</v>
      </c>
      <c r="E7" t="s">
        <v>98</v>
      </c>
      <c r="F7" t="s">
        <v>29</v>
      </c>
      <c r="G7" s="1">
        <v>1.4537037037037038E-2</v>
      </c>
      <c r="H7" t="s">
        <v>16</v>
      </c>
      <c r="I7">
        <v>6</v>
      </c>
      <c r="J7">
        <v>998</v>
      </c>
      <c r="K7">
        <v>25</v>
      </c>
      <c r="N7" t="s">
        <v>46</v>
      </c>
      <c r="O7">
        <v>33</v>
      </c>
    </row>
    <row r="8" spans="1:15" x14ac:dyDescent="0.3">
      <c r="A8" t="s">
        <v>10</v>
      </c>
      <c r="B8" t="s">
        <v>129</v>
      </c>
      <c r="C8" t="s">
        <v>53</v>
      </c>
      <c r="D8" t="s">
        <v>54</v>
      </c>
      <c r="E8" t="s">
        <v>55</v>
      </c>
      <c r="F8" t="s">
        <v>56</v>
      </c>
      <c r="G8" s="1">
        <v>1.4699074074074074E-2</v>
      </c>
      <c r="H8" t="s">
        <v>16</v>
      </c>
      <c r="I8">
        <v>7</v>
      </c>
      <c r="J8">
        <v>136</v>
      </c>
      <c r="K8">
        <v>24</v>
      </c>
      <c r="N8" t="s">
        <v>29</v>
      </c>
      <c r="O8">
        <v>54</v>
      </c>
    </row>
    <row r="9" spans="1:15" x14ac:dyDescent="0.3">
      <c r="A9" t="s">
        <v>10</v>
      </c>
      <c r="B9" t="s">
        <v>129</v>
      </c>
      <c r="C9" t="s">
        <v>57</v>
      </c>
      <c r="D9" t="s">
        <v>58</v>
      </c>
      <c r="E9" t="s">
        <v>59</v>
      </c>
      <c r="F9" t="s">
        <v>60</v>
      </c>
      <c r="G9" s="1">
        <v>1.4780092592592595E-2</v>
      </c>
      <c r="H9" t="s">
        <v>16</v>
      </c>
      <c r="I9">
        <v>8</v>
      </c>
      <c r="J9">
        <v>117</v>
      </c>
      <c r="K9">
        <v>23</v>
      </c>
      <c r="N9" t="s">
        <v>95</v>
      </c>
      <c r="O9">
        <v>19</v>
      </c>
    </row>
    <row r="10" spans="1:15" x14ac:dyDescent="0.3">
      <c r="A10" t="s">
        <v>10</v>
      </c>
      <c r="B10" t="s">
        <v>129</v>
      </c>
      <c r="C10" t="s">
        <v>83</v>
      </c>
      <c r="D10" t="s">
        <v>84</v>
      </c>
      <c r="E10" t="s">
        <v>85</v>
      </c>
      <c r="F10" t="s">
        <v>86</v>
      </c>
      <c r="G10" s="1">
        <v>1.4849537037037036E-2</v>
      </c>
      <c r="H10" t="s">
        <v>16</v>
      </c>
      <c r="I10">
        <v>9</v>
      </c>
      <c r="J10">
        <v>17118</v>
      </c>
      <c r="K10">
        <v>22</v>
      </c>
      <c r="N10" t="s">
        <v>114</v>
      </c>
      <c r="O10">
        <v>9</v>
      </c>
    </row>
    <row r="11" spans="1:15" x14ac:dyDescent="0.3">
      <c r="A11" t="s">
        <v>10</v>
      </c>
      <c r="B11" t="s">
        <v>129</v>
      </c>
      <c r="C11" t="s">
        <v>79</v>
      </c>
      <c r="D11" t="s">
        <v>80</v>
      </c>
      <c r="E11" t="s">
        <v>81</v>
      </c>
      <c r="F11" t="s">
        <v>82</v>
      </c>
      <c r="G11" s="1">
        <v>1.4884259259259259E-2</v>
      </c>
      <c r="H11" t="s">
        <v>16</v>
      </c>
      <c r="I11">
        <v>10</v>
      </c>
      <c r="J11">
        <v>412</v>
      </c>
      <c r="K11">
        <v>21</v>
      </c>
      <c r="N11" t="s">
        <v>115</v>
      </c>
      <c r="O11">
        <v>7</v>
      </c>
    </row>
    <row r="12" spans="1:15" x14ac:dyDescent="0.3">
      <c r="A12" t="s">
        <v>10</v>
      </c>
      <c r="B12" t="s">
        <v>129</v>
      </c>
      <c r="C12" t="s">
        <v>70</v>
      </c>
      <c r="D12" t="s">
        <v>71</v>
      </c>
      <c r="E12" t="s">
        <v>72</v>
      </c>
      <c r="F12" t="s">
        <v>35</v>
      </c>
      <c r="G12" s="1">
        <v>1.4953703703703705E-2</v>
      </c>
      <c r="H12" t="s">
        <v>16</v>
      </c>
      <c r="I12">
        <v>11</v>
      </c>
      <c r="J12">
        <v>1320</v>
      </c>
      <c r="K12">
        <v>20</v>
      </c>
      <c r="N12" t="s">
        <v>21</v>
      </c>
      <c r="O12">
        <v>39</v>
      </c>
    </row>
    <row r="13" spans="1:15" x14ac:dyDescent="0.3">
      <c r="A13" t="s">
        <v>10</v>
      </c>
      <c r="B13" t="s">
        <v>129</v>
      </c>
      <c r="C13" t="s">
        <v>183</v>
      </c>
      <c r="D13" t="s">
        <v>184</v>
      </c>
      <c r="E13" t="s">
        <v>185</v>
      </c>
      <c r="F13" t="s">
        <v>95</v>
      </c>
      <c r="G13" s="1">
        <v>1.5370370370370369E-2</v>
      </c>
      <c r="H13" t="s">
        <v>16</v>
      </c>
      <c r="I13">
        <v>12</v>
      </c>
      <c r="J13">
        <v>918</v>
      </c>
      <c r="K13">
        <v>19</v>
      </c>
      <c r="N13" t="s">
        <v>116</v>
      </c>
      <c r="O13">
        <v>28</v>
      </c>
    </row>
    <row r="14" spans="1:15" x14ac:dyDescent="0.3">
      <c r="A14" t="s">
        <v>10</v>
      </c>
      <c r="B14" t="s">
        <v>129</v>
      </c>
      <c r="C14" t="s">
        <v>186</v>
      </c>
      <c r="D14" t="s">
        <v>187</v>
      </c>
      <c r="E14" t="s">
        <v>188</v>
      </c>
      <c r="F14" t="s">
        <v>15</v>
      </c>
      <c r="G14" s="1">
        <v>1.545138888888889E-2</v>
      </c>
      <c r="H14" t="s">
        <v>16</v>
      </c>
      <c r="I14">
        <v>13</v>
      </c>
      <c r="J14">
        <v>207</v>
      </c>
      <c r="K14">
        <v>18</v>
      </c>
      <c r="N14" t="s">
        <v>25</v>
      </c>
      <c r="O14">
        <v>30</v>
      </c>
    </row>
    <row r="15" spans="1:15" x14ac:dyDescent="0.3">
      <c r="A15" t="s">
        <v>10</v>
      </c>
      <c r="B15" t="s">
        <v>129</v>
      </c>
      <c r="C15" t="s">
        <v>189</v>
      </c>
      <c r="D15" t="s">
        <v>190</v>
      </c>
      <c r="E15" t="s">
        <v>191</v>
      </c>
      <c r="F15" t="s">
        <v>116</v>
      </c>
      <c r="G15" s="1">
        <v>1.5532407407407406E-2</v>
      </c>
      <c r="H15" t="s">
        <v>16</v>
      </c>
      <c r="I15">
        <v>14</v>
      </c>
      <c r="J15">
        <v>206</v>
      </c>
      <c r="K15">
        <v>17</v>
      </c>
      <c r="N15" t="s">
        <v>86</v>
      </c>
      <c r="O15">
        <v>30</v>
      </c>
    </row>
    <row r="16" spans="1:15" x14ac:dyDescent="0.3">
      <c r="A16" t="s">
        <v>10</v>
      </c>
      <c r="B16" t="s">
        <v>129</v>
      </c>
      <c r="C16" t="s">
        <v>192</v>
      </c>
      <c r="D16" t="s">
        <v>193</v>
      </c>
      <c r="E16" t="s">
        <v>194</v>
      </c>
      <c r="F16" t="s">
        <v>25</v>
      </c>
      <c r="G16" s="1">
        <v>1.5659722222222224E-2</v>
      </c>
      <c r="H16" t="s">
        <v>16</v>
      </c>
      <c r="I16">
        <v>15</v>
      </c>
      <c r="J16">
        <v>876</v>
      </c>
      <c r="K16">
        <v>16</v>
      </c>
      <c r="N16" t="s">
        <v>35</v>
      </c>
      <c r="O16">
        <v>48</v>
      </c>
    </row>
    <row r="17" spans="1:15" x14ac:dyDescent="0.3">
      <c r="A17" t="s">
        <v>10</v>
      </c>
      <c r="B17" t="s">
        <v>129</v>
      </c>
      <c r="C17" t="s">
        <v>195</v>
      </c>
      <c r="D17" t="s">
        <v>196</v>
      </c>
      <c r="E17" t="s">
        <v>197</v>
      </c>
      <c r="F17" t="s">
        <v>90</v>
      </c>
      <c r="G17" s="1">
        <v>1.5706018518518518E-2</v>
      </c>
      <c r="H17" t="s">
        <v>16</v>
      </c>
      <c r="I17">
        <v>16</v>
      </c>
      <c r="J17">
        <v>1259</v>
      </c>
      <c r="K17">
        <v>15</v>
      </c>
      <c r="N17" t="s">
        <v>60</v>
      </c>
      <c r="O17">
        <v>35</v>
      </c>
    </row>
    <row r="18" spans="1:15" x14ac:dyDescent="0.3">
      <c r="A18" t="s">
        <v>10</v>
      </c>
      <c r="B18" t="s">
        <v>129</v>
      </c>
      <c r="C18" t="s">
        <v>198</v>
      </c>
      <c r="D18" t="s">
        <v>109</v>
      </c>
      <c r="E18" t="s">
        <v>199</v>
      </c>
      <c r="F18" t="s">
        <v>25</v>
      </c>
      <c r="G18" s="1">
        <v>1.5752314814814813E-2</v>
      </c>
      <c r="H18" t="s">
        <v>16</v>
      </c>
      <c r="I18">
        <v>17</v>
      </c>
      <c r="J18">
        <v>876</v>
      </c>
      <c r="K18">
        <v>14</v>
      </c>
      <c r="N18" t="s">
        <v>15</v>
      </c>
      <c r="O18">
        <v>48</v>
      </c>
    </row>
    <row r="19" spans="1:15" x14ac:dyDescent="0.3">
      <c r="A19" t="s">
        <v>10</v>
      </c>
      <c r="B19" t="s">
        <v>129</v>
      </c>
      <c r="C19" t="s">
        <v>200</v>
      </c>
      <c r="D19" t="s">
        <v>201</v>
      </c>
      <c r="E19" t="s">
        <v>202</v>
      </c>
      <c r="F19" t="s">
        <v>21</v>
      </c>
      <c r="G19" s="1">
        <v>1.577546296296296E-2</v>
      </c>
      <c r="H19" t="s">
        <v>16</v>
      </c>
      <c r="I19">
        <v>18</v>
      </c>
      <c r="J19">
        <v>703</v>
      </c>
      <c r="K19">
        <v>13</v>
      </c>
      <c r="N19" t="s">
        <v>90</v>
      </c>
      <c r="O19">
        <v>20</v>
      </c>
    </row>
    <row r="20" spans="1:15" x14ac:dyDescent="0.3">
      <c r="A20" t="s">
        <v>10</v>
      </c>
      <c r="B20" t="s">
        <v>129</v>
      </c>
      <c r="C20" t="s">
        <v>203</v>
      </c>
      <c r="D20" t="s">
        <v>204</v>
      </c>
      <c r="E20" t="s">
        <v>205</v>
      </c>
      <c r="F20" t="s">
        <v>60</v>
      </c>
      <c r="G20" s="1">
        <v>1.5821759259259261E-2</v>
      </c>
      <c r="H20" t="s">
        <v>16</v>
      </c>
      <c r="I20">
        <v>19</v>
      </c>
      <c r="J20">
        <v>117</v>
      </c>
      <c r="K20">
        <v>12</v>
      </c>
      <c r="N20" t="s">
        <v>82</v>
      </c>
      <c r="O20">
        <v>21</v>
      </c>
    </row>
    <row r="21" spans="1:15" x14ac:dyDescent="0.3">
      <c r="A21" t="s">
        <v>10</v>
      </c>
      <c r="B21" t="s">
        <v>129</v>
      </c>
      <c r="C21" t="s">
        <v>206</v>
      </c>
      <c r="D21" t="s">
        <v>131</v>
      </c>
      <c r="E21" t="s">
        <v>207</v>
      </c>
      <c r="F21" t="s">
        <v>116</v>
      </c>
      <c r="G21" s="1">
        <v>1.6273148148148148E-2</v>
      </c>
      <c r="H21" t="s">
        <v>16</v>
      </c>
      <c r="I21">
        <v>20</v>
      </c>
      <c r="J21">
        <v>206</v>
      </c>
      <c r="K21">
        <v>11</v>
      </c>
      <c r="N21" t="s">
        <v>123</v>
      </c>
      <c r="O21">
        <v>455</v>
      </c>
    </row>
    <row r="22" spans="1:15" x14ac:dyDescent="0.3">
      <c r="A22" t="s">
        <v>10</v>
      </c>
      <c r="B22" t="s">
        <v>129</v>
      </c>
      <c r="C22" t="s">
        <v>208</v>
      </c>
      <c r="D22" t="s">
        <v>209</v>
      </c>
      <c r="E22" t="s">
        <v>210</v>
      </c>
      <c r="F22" t="s">
        <v>56</v>
      </c>
      <c r="G22" s="1">
        <v>1.6273148148148148E-2</v>
      </c>
      <c r="H22" t="s">
        <v>16</v>
      </c>
      <c r="I22">
        <v>21</v>
      </c>
      <c r="J22">
        <v>136</v>
      </c>
      <c r="K22">
        <v>10</v>
      </c>
    </row>
    <row r="23" spans="1:15" x14ac:dyDescent="0.3">
      <c r="A23" t="s">
        <v>10</v>
      </c>
      <c r="B23" t="s">
        <v>129</v>
      </c>
      <c r="C23" t="s">
        <v>211</v>
      </c>
      <c r="D23" t="s">
        <v>68</v>
      </c>
      <c r="E23" t="s">
        <v>212</v>
      </c>
      <c r="F23" t="s">
        <v>114</v>
      </c>
      <c r="G23" s="1">
        <v>1.6527777777777777E-2</v>
      </c>
      <c r="H23" t="s">
        <v>16</v>
      </c>
      <c r="I23">
        <v>22</v>
      </c>
      <c r="J23">
        <v>1405</v>
      </c>
      <c r="K23">
        <v>9</v>
      </c>
    </row>
    <row r="24" spans="1:15" x14ac:dyDescent="0.3">
      <c r="A24" t="s">
        <v>10</v>
      </c>
      <c r="B24" t="s">
        <v>129</v>
      </c>
      <c r="C24" t="s">
        <v>213</v>
      </c>
      <c r="D24" t="s">
        <v>214</v>
      </c>
      <c r="E24" t="s">
        <v>215</v>
      </c>
      <c r="F24" t="s">
        <v>86</v>
      </c>
      <c r="G24" s="1">
        <v>1.6585648148148148E-2</v>
      </c>
      <c r="H24" t="s">
        <v>16</v>
      </c>
      <c r="I24">
        <v>23</v>
      </c>
      <c r="J24">
        <v>17118</v>
      </c>
      <c r="K24">
        <v>8</v>
      </c>
    </row>
    <row r="25" spans="1:15" x14ac:dyDescent="0.3">
      <c r="A25" t="s">
        <v>10</v>
      </c>
      <c r="B25" t="s">
        <v>129</v>
      </c>
      <c r="C25" t="s">
        <v>216</v>
      </c>
      <c r="D25" t="s">
        <v>106</v>
      </c>
      <c r="E25" t="s">
        <v>217</v>
      </c>
      <c r="F25" t="s">
        <v>115</v>
      </c>
      <c r="G25" s="1">
        <v>1.6851851851851851E-2</v>
      </c>
      <c r="H25" t="s">
        <v>16</v>
      </c>
      <c r="I25">
        <v>24</v>
      </c>
      <c r="J25">
        <v>1206</v>
      </c>
      <c r="K25">
        <v>7</v>
      </c>
    </row>
    <row r="26" spans="1:15" x14ac:dyDescent="0.3">
      <c r="A26" t="s">
        <v>10</v>
      </c>
      <c r="B26" t="s">
        <v>129</v>
      </c>
      <c r="C26" t="s">
        <v>218</v>
      </c>
      <c r="D26" t="s">
        <v>44</v>
      </c>
      <c r="E26" t="s">
        <v>219</v>
      </c>
      <c r="F26" t="s">
        <v>46</v>
      </c>
      <c r="G26" s="1">
        <v>1.7083333333333336E-2</v>
      </c>
      <c r="H26" t="s">
        <v>16</v>
      </c>
      <c r="I26">
        <v>25</v>
      </c>
      <c r="J26">
        <v>860</v>
      </c>
      <c r="K26">
        <v>6</v>
      </c>
    </row>
    <row r="27" spans="1:15" x14ac:dyDescent="0.3">
      <c r="A27" t="s">
        <v>10</v>
      </c>
      <c r="B27" t="s">
        <v>129</v>
      </c>
      <c r="C27" t="s">
        <v>220</v>
      </c>
      <c r="D27" t="s">
        <v>221</v>
      </c>
      <c r="E27" t="s">
        <v>222</v>
      </c>
      <c r="F27" t="s">
        <v>90</v>
      </c>
      <c r="G27" s="1">
        <v>1.7280092592592593E-2</v>
      </c>
      <c r="H27" t="s">
        <v>16</v>
      </c>
      <c r="I27">
        <v>26</v>
      </c>
      <c r="J27">
        <v>1259</v>
      </c>
      <c r="K27">
        <v>5</v>
      </c>
    </row>
    <row r="28" spans="1:15" x14ac:dyDescent="0.3">
      <c r="A28" t="s">
        <v>10</v>
      </c>
      <c r="B28" t="s">
        <v>129</v>
      </c>
      <c r="C28" t="s">
        <v>223</v>
      </c>
      <c r="D28" t="s">
        <v>44</v>
      </c>
      <c r="E28" t="s">
        <v>224</v>
      </c>
      <c r="F28" t="s">
        <v>115</v>
      </c>
      <c r="G28" s="1">
        <v>1.5868055555555555E-2</v>
      </c>
      <c r="H28" t="s">
        <v>179</v>
      </c>
      <c r="J28">
        <v>1206</v>
      </c>
    </row>
    <row r="29" spans="1:15" x14ac:dyDescent="0.3">
      <c r="A29" t="s">
        <v>10</v>
      </c>
      <c r="B29" t="s">
        <v>129</v>
      </c>
      <c r="C29" t="s">
        <v>225</v>
      </c>
      <c r="D29" t="s">
        <v>184</v>
      </c>
      <c r="E29" t="s">
        <v>226</v>
      </c>
      <c r="F29" t="s">
        <v>114</v>
      </c>
      <c r="G29" s="1">
        <v>1.6296296296296295E-2</v>
      </c>
      <c r="H29" t="s">
        <v>179</v>
      </c>
      <c r="J29">
        <v>1405</v>
      </c>
    </row>
    <row r="30" spans="1:15" x14ac:dyDescent="0.3">
      <c r="A30" t="s">
        <v>10</v>
      </c>
      <c r="B30" t="s">
        <v>129</v>
      </c>
      <c r="C30" t="s">
        <v>227</v>
      </c>
      <c r="D30" t="s">
        <v>228</v>
      </c>
      <c r="E30" t="s">
        <v>229</v>
      </c>
      <c r="F30" t="s">
        <v>82</v>
      </c>
      <c r="G30" s="1">
        <v>1.7650462962962962E-2</v>
      </c>
      <c r="H30" t="s">
        <v>179</v>
      </c>
      <c r="J30">
        <v>412</v>
      </c>
    </row>
    <row r="31" spans="1:15" x14ac:dyDescent="0.3">
      <c r="A31" t="s">
        <v>10</v>
      </c>
      <c r="B31" t="s">
        <v>129</v>
      </c>
      <c r="C31" t="s">
        <v>230</v>
      </c>
      <c r="D31" t="s">
        <v>68</v>
      </c>
      <c r="E31" t="s">
        <v>231</v>
      </c>
      <c r="F31" t="s">
        <v>95</v>
      </c>
      <c r="G31" s="1">
        <v>1.6527777777777777E-2</v>
      </c>
      <c r="H31" t="s">
        <v>179</v>
      </c>
      <c r="J31">
        <v>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EE0E8-9E67-48CF-B20C-E7B896AC0B9F}">
  <dimension ref="A1:O31"/>
  <sheetViews>
    <sheetView workbookViewId="0"/>
  </sheetViews>
  <sheetFormatPr baseColWidth="10" defaultRowHeight="14.4" x14ac:dyDescent="0.3"/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128</v>
      </c>
      <c r="J1" t="s">
        <v>9</v>
      </c>
      <c r="K1" t="s">
        <v>113</v>
      </c>
    </row>
    <row r="2" spans="1:15" x14ac:dyDescent="0.3">
      <c r="A2" t="s">
        <v>39</v>
      </c>
      <c r="B2" t="s">
        <v>129</v>
      </c>
      <c r="C2" t="s">
        <v>67</v>
      </c>
      <c r="D2" t="s">
        <v>68</v>
      </c>
      <c r="E2" t="s">
        <v>69</v>
      </c>
      <c r="F2" t="s">
        <v>29</v>
      </c>
      <c r="G2" s="1">
        <v>1.4548611111111111E-2</v>
      </c>
      <c r="H2" t="s">
        <v>16</v>
      </c>
      <c r="I2">
        <v>1</v>
      </c>
      <c r="J2">
        <v>998</v>
      </c>
      <c r="K2">
        <v>30</v>
      </c>
    </row>
    <row r="3" spans="1:15" x14ac:dyDescent="0.3">
      <c r="A3" t="s">
        <v>39</v>
      </c>
      <c r="B3" t="s">
        <v>129</v>
      </c>
      <c r="C3" t="s">
        <v>40</v>
      </c>
      <c r="D3" t="s">
        <v>41</v>
      </c>
      <c r="E3" t="s">
        <v>42</v>
      </c>
      <c r="F3" t="s">
        <v>21</v>
      </c>
      <c r="G3" s="1">
        <v>1.4560185185185183E-2</v>
      </c>
      <c r="H3" t="s">
        <v>16</v>
      </c>
      <c r="I3">
        <v>2</v>
      </c>
      <c r="J3">
        <v>703</v>
      </c>
      <c r="K3">
        <v>29</v>
      </c>
      <c r="N3" t="s">
        <v>122</v>
      </c>
      <c r="O3" t="s">
        <v>124</v>
      </c>
    </row>
    <row r="4" spans="1:15" x14ac:dyDescent="0.3">
      <c r="A4" t="s">
        <v>39</v>
      </c>
      <c r="B4" t="s">
        <v>129</v>
      </c>
      <c r="C4" t="s">
        <v>64</v>
      </c>
      <c r="D4" t="s">
        <v>65</v>
      </c>
      <c r="E4" t="s">
        <v>66</v>
      </c>
      <c r="F4" t="s">
        <v>15</v>
      </c>
      <c r="G4" s="1">
        <v>1.4618055555555556E-2</v>
      </c>
      <c r="H4" t="s">
        <v>16</v>
      </c>
      <c r="I4">
        <v>3</v>
      </c>
      <c r="J4">
        <v>207</v>
      </c>
      <c r="K4">
        <v>28</v>
      </c>
      <c r="N4" t="s">
        <v>56</v>
      </c>
      <c r="O4">
        <v>15</v>
      </c>
    </row>
    <row r="5" spans="1:15" x14ac:dyDescent="0.3">
      <c r="A5" t="s">
        <v>39</v>
      </c>
      <c r="B5" t="s">
        <v>129</v>
      </c>
      <c r="C5" t="s">
        <v>50</v>
      </c>
      <c r="D5" t="s">
        <v>51</v>
      </c>
      <c r="E5" t="s">
        <v>52</v>
      </c>
      <c r="F5" t="s">
        <v>29</v>
      </c>
      <c r="G5" s="1">
        <v>1.4780092592592595E-2</v>
      </c>
      <c r="H5" t="s">
        <v>16</v>
      </c>
      <c r="I5">
        <v>4</v>
      </c>
      <c r="J5">
        <v>998</v>
      </c>
      <c r="K5">
        <v>27</v>
      </c>
      <c r="N5" t="s">
        <v>46</v>
      </c>
      <c r="O5">
        <v>31</v>
      </c>
    </row>
    <row r="6" spans="1:15" x14ac:dyDescent="0.3">
      <c r="A6" t="s">
        <v>39</v>
      </c>
      <c r="B6" t="s">
        <v>129</v>
      </c>
      <c r="C6" t="s">
        <v>108</v>
      </c>
      <c r="D6" t="s">
        <v>109</v>
      </c>
      <c r="E6" t="s">
        <v>110</v>
      </c>
      <c r="F6" t="s">
        <v>86</v>
      </c>
      <c r="G6" s="1">
        <v>1.4837962962962963E-2</v>
      </c>
      <c r="H6" t="s">
        <v>16</v>
      </c>
      <c r="I6">
        <v>5</v>
      </c>
      <c r="J6">
        <v>17118</v>
      </c>
      <c r="K6">
        <v>26</v>
      </c>
      <c r="N6" t="s">
        <v>29</v>
      </c>
      <c r="O6">
        <v>57</v>
      </c>
    </row>
    <row r="7" spans="1:15" x14ac:dyDescent="0.3">
      <c r="A7" t="s">
        <v>39</v>
      </c>
      <c r="B7" t="s">
        <v>129</v>
      </c>
      <c r="C7" t="s">
        <v>91</v>
      </c>
      <c r="D7" t="s">
        <v>44</v>
      </c>
      <c r="E7" t="s">
        <v>92</v>
      </c>
      <c r="F7" t="s">
        <v>46</v>
      </c>
      <c r="G7" s="1">
        <v>1.4849537037037036E-2</v>
      </c>
      <c r="H7" t="s">
        <v>16</v>
      </c>
      <c r="I7">
        <v>6</v>
      </c>
      <c r="J7">
        <v>860</v>
      </c>
      <c r="K7">
        <v>25</v>
      </c>
      <c r="N7" t="s">
        <v>95</v>
      </c>
      <c r="O7">
        <v>32</v>
      </c>
    </row>
    <row r="8" spans="1:15" x14ac:dyDescent="0.3">
      <c r="A8" t="s">
        <v>39</v>
      </c>
      <c r="B8" t="s">
        <v>129</v>
      </c>
      <c r="C8" t="s">
        <v>93</v>
      </c>
      <c r="D8" t="s">
        <v>65</v>
      </c>
      <c r="E8" t="s">
        <v>94</v>
      </c>
      <c r="F8" t="s">
        <v>95</v>
      </c>
      <c r="G8" s="1">
        <v>1.486111111111111E-2</v>
      </c>
      <c r="H8" t="s">
        <v>16</v>
      </c>
      <c r="I8">
        <v>7</v>
      </c>
      <c r="J8">
        <v>918</v>
      </c>
      <c r="K8">
        <v>24</v>
      </c>
      <c r="N8" t="s">
        <v>114</v>
      </c>
      <c r="O8">
        <v>25</v>
      </c>
    </row>
    <row r="9" spans="1:15" x14ac:dyDescent="0.3">
      <c r="A9" t="s">
        <v>39</v>
      </c>
      <c r="B9" t="s">
        <v>129</v>
      </c>
      <c r="C9" t="s">
        <v>99</v>
      </c>
      <c r="D9" t="s">
        <v>100</v>
      </c>
      <c r="E9" t="s">
        <v>101</v>
      </c>
      <c r="F9" t="s">
        <v>35</v>
      </c>
      <c r="G9" s="1">
        <v>1.4988425925925926E-2</v>
      </c>
      <c r="H9" t="s">
        <v>16</v>
      </c>
      <c r="I9">
        <v>8</v>
      </c>
      <c r="J9">
        <v>1320</v>
      </c>
      <c r="K9">
        <v>23</v>
      </c>
      <c r="N9" t="s">
        <v>115</v>
      </c>
      <c r="O9">
        <v>39</v>
      </c>
    </row>
    <row r="10" spans="1:15" x14ac:dyDescent="0.3">
      <c r="A10" t="s">
        <v>39</v>
      </c>
      <c r="B10" t="s">
        <v>129</v>
      </c>
      <c r="C10" t="s">
        <v>232</v>
      </c>
      <c r="D10" t="s">
        <v>233</v>
      </c>
      <c r="E10" t="s">
        <v>234</v>
      </c>
      <c r="F10" t="s">
        <v>115</v>
      </c>
      <c r="G10" s="1">
        <v>1.5173611111111112E-2</v>
      </c>
      <c r="H10" t="s">
        <v>16</v>
      </c>
      <c r="I10">
        <v>9</v>
      </c>
      <c r="J10">
        <v>1206</v>
      </c>
      <c r="K10">
        <v>22</v>
      </c>
      <c r="N10" t="s">
        <v>21</v>
      </c>
      <c r="O10">
        <v>44</v>
      </c>
    </row>
    <row r="11" spans="1:15" x14ac:dyDescent="0.3">
      <c r="A11" t="s">
        <v>39</v>
      </c>
      <c r="B11" t="s">
        <v>129</v>
      </c>
      <c r="C11" t="s">
        <v>235</v>
      </c>
      <c r="D11" t="s">
        <v>236</v>
      </c>
      <c r="E11" t="s">
        <v>237</v>
      </c>
      <c r="F11" t="s">
        <v>15</v>
      </c>
      <c r="G11" s="1">
        <v>1.525462962962963E-2</v>
      </c>
      <c r="H11" t="s">
        <v>16</v>
      </c>
      <c r="I11">
        <v>10</v>
      </c>
      <c r="J11">
        <v>207</v>
      </c>
      <c r="K11">
        <v>21</v>
      </c>
      <c r="N11" t="s">
        <v>116</v>
      </c>
      <c r="O11">
        <v>16</v>
      </c>
    </row>
    <row r="12" spans="1:15" x14ac:dyDescent="0.3">
      <c r="A12" t="s">
        <v>39</v>
      </c>
      <c r="B12" t="s">
        <v>129</v>
      </c>
      <c r="C12" t="s">
        <v>238</v>
      </c>
      <c r="D12" t="s">
        <v>65</v>
      </c>
      <c r="E12" t="s">
        <v>239</v>
      </c>
      <c r="F12" t="s">
        <v>35</v>
      </c>
      <c r="G12" s="1">
        <v>1.5266203703703705E-2</v>
      </c>
      <c r="H12" t="s">
        <v>16</v>
      </c>
      <c r="I12">
        <v>11</v>
      </c>
      <c r="J12">
        <v>1320</v>
      </c>
      <c r="K12">
        <v>20</v>
      </c>
      <c r="N12" t="s">
        <v>25</v>
      </c>
      <c r="O12">
        <v>4</v>
      </c>
    </row>
    <row r="13" spans="1:15" x14ac:dyDescent="0.3">
      <c r="A13" t="s">
        <v>39</v>
      </c>
      <c r="B13" t="s">
        <v>129</v>
      </c>
      <c r="C13" t="s">
        <v>240</v>
      </c>
      <c r="D13" t="s">
        <v>241</v>
      </c>
      <c r="E13" t="s">
        <v>242</v>
      </c>
      <c r="F13" t="s">
        <v>82</v>
      </c>
      <c r="G13" s="1">
        <v>1.5277777777777777E-2</v>
      </c>
      <c r="H13" t="s">
        <v>16</v>
      </c>
      <c r="I13">
        <v>12</v>
      </c>
      <c r="J13">
        <v>412</v>
      </c>
      <c r="K13">
        <v>19</v>
      </c>
      <c r="N13" t="s">
        <v>86</v>
      </c>
      <c r="O13">
        <v>42</v>
      </c>
    </row>
    <row r="14" spans="1:15" x14ac:dyDescent="0.3">
      <c r="A14" t="s">
        <v>39</v>
      </c>
      <c r="B14" t="s">
        <v>129</v>
      </c>
      <c r="C14" t="s">
        <v>243</v>
      </c>
      <c r="D14" t="s">
        <v>106</v>
      </c>
      <c r="E14" t="s">
        <v>244</v>
      </c>
      <c r="F14" t="s">
        <v>114</v>
      </c>
      <c r="G14" s="1">
        <v>1.5289351851851851E-2</v>
      </c>
      <c r="H14" t="s">
        <v>16</v>
      </c>
      <c r="I14">
        <v>13</v>
      </c>
      <c r="J14">
        <v>1405</v>
      </c>
      <c r="K14">
        <v>18</v>
      </c>
      <c r="N14" t="s">
        <v>35</v>
      </c>
      <c r="O14">
        <v>43</v>
      </c>
    </row>
    <row r="15" spans="1:15" x14ac:dyDescent="0.3">
      <c r="A15" t="s">
        <v>39</v>
      </c>
      <c r="B15" t="s">
        <v>129</v>
      </c>
      <c r="C15" t="s">
        <v>245</v>
      </c>
      <c r="D15" t="s">
        <v>246</v>
      </c>
      <c r="E15" t="s">
        <v>247</v>
      </c>
      <c r="F15" t="s">
        <v>115</v>
      </c>
      <c r="G15" s="1">
        <v>1.5300925925925926E-2</v>
      </c>
      <c r="H15" t="s">
        <v>16</v>
      </c>
      <c r="I15">
        <v>14</v>
      </c>
      <c r="J15">
        <v>1206</v>
      </c>
      <c r="K15">
        <v>17</v>
      </c>
      <c r="N15" t="s">
        <v>60</v>
      </c>
      <c r="O15">
        <v>27</v>
      </c>
    </row>
    <row r="16" spans="1:15" x14ac:dyDescent="0.3">
      <c r="A16" t="s">
        <v>39</v>
      </c>
      <c r="B16" t="s">
        <v>129</v>
      </c>
      <c r="C16" t="s">
        <v>248</v>
      </c>
      <c r="D16" t="s">
        <v>54</v>
      </c>
      <c r="E16" t="s">
        <v>249</v>
      </c>
      <c r="F16" t="s">
        <v>86</v>
      </c>
      <c r="G16" s="1">
        <v>1.5324074074074073E-2</v>
      </c>
      <c r="H16" t="s">
        <v>16</v>
      </c>
      <c r="I16">
        <v>15</v>
      </c>
      <c r="J16">
        <v>17118</v>
      </c>
      <c r="K16">
        <v>16</v>
      </c>
      <c r="N16" t="s">
        <v>15</v>
      </c>
      <c r="O16">
        <v>49</v>
      </c>
    </row>
    <row r="17" spans="1:15" x14ac:dyDescent="0.3">
      <c r="A17" t="s">
        <v>39</v>
      </c>
      <c r="B17" t="s">
        <v>129</v>
      </c>
      <c r="C17" t="s">
        <v>250</v>
      </c>
      <c r="D17" t="s">
        <v>251</v>
      </c>
      <c r="E17" t="s">
        <v>20</v>
      </c>
      <c r="F17" t="s">
        <v>21</v>
      </c>
      <c r="G17" s="1">
        <v>1.5335648148148147E-2</v>
      </c>
      <c r="H17" t="s">
        <v>16</v>
      </c>
      <c r="I17">
        <v>16</v>
      </c>
      <c r="J17">
        <v>703</v>
      </c>
      <c r="K17">
        <v>15</v>
      </c>
      <c r="N17" t="s">
        <v>90</v>
      </c>
      <c r="O17">
        <v>11</v>
      </c>
    </row>
    <row r="18" spans="1:15" x14ac:dyDescent="0.3">
      <c r="A18" t="s">
        <v>39</v>
      </c>
      <c r="B18" t="s">
        <v>129</v>
      </c>
      <c r="C18" t="s">
        <v>252</v>
      </c>
      <c r="D18" t="s">
        <v>253</v>
      </c>
      <c r="E18" t="s">
        <v>254</v>
      </c>
      <c r="F18" t="s">
        <v>60</v>
      </c>
      <c r="G18" s="1">
        <v>1.5763888888888886E-2</v>
      </c>
      <c r="H18" t="s">
        <v>16</v>
      </c>
      <c r="I18">
        <v>17</v>
      </c>
      <c r="J18">
        <v>117</v>
      </c>
      <c r="K18">
        <v>14</v>
      </c>
      <c r="N18" t="s">
        <v>82</v>
      </c>
      <c r="O18">
        <v>30</v>
      </c>
    </row>
    <row r="19" spans="1:15" x14ac:dyDescent="0.3">
      <c r="A19" t="s">
        <v>39</v>
      </c>
      <c r="B19" t="s">
        <v>129</v>
      </c>
      <c r="C19" t="s">
        <v>255</v>
      </c>
      <c r="D19" t="s">
        <v>256</v>
      </c>
      <c r="E19" t="s">
        <v>257</v>
      </c>
      <c r="F19" t="s">
        <v>60</v>
      </c>
      <c r="G19" s="1">
        <v>1.6111111111111111E-2</v>
      </c>
      <c r="H19" t="s">
        <v>16</v>
      </c>
      <c r="I19">
        <v>18</v>
      </c>
      <c r="J19">
        <v>117</v>
      </c>
      <c r="K19">
        <v>13</v>
      </c>
      <c r="N19" t="s">
        <v>123</v>
      </c>
      <c r="O19">
        <v>465</v>
      </c>
    </row>
    <row r="20" spans="1:15" x14ac:dyDescent="0.3">
      <c r="A20" t="s">
        <v>39</v>
      </c>
      <c r="B20" t="s">
        <v>129</v>
      </c>
      <c r="C20" t="s">
        <v>258</v>
      </c>
      <c r="D20" t="s">
        <v>259</v>
      </c>
      <c r="E20" t="s">
        <v>260</v>
      </c>
      <c r="F20" t="s">
        <v>116</v>
      </c>
      <c r="G20" s="1">
        <v>1.6168981481481482E-2</v>
      </c>
      <c r="H20" t="s">
        <v>16</v>
      </c>
      <c r="I20">
        <v>19</v>
      </c>
      <c r="J20">
        <v>206</v>
      </c>
      <c r="K20">
        <v>12</v>
      </c>
    </row>
    <row r="21" spans="1:15" x14ac:dyDescent="0.3">
      <c r="A21" t="s">
        <v>39</v>
      </c>
      <c r="B21" t="s">
        <v>129</v>
      </c>
      <c r="C21" t="s">
        <v>261</v>
      </c>
      <c r="D21" t="s">
        <v>13</v>
      </c>
      <c r="E21" t="s">
        <v>262</v>
      </c>
      <c r="F21" t="s">
        <v>82</v>
      </c>
      <c r="G21" s="1">
        <v>1.636574074074074E-2</v>
      </c>
      <c r="H21" t="s">
        <v>16</v>
      </c>
      <c r="I21">
        <v>20</v>
      </c>
      <c r="J21">
        <v>412</v>
      </c>
      <c r="K21">
        <v>11</v>
      </c>
    </row>
    <row r="22" spans="1:15" x14ac:dyDescent="0.3">
      <c r="A22" t="s">
        <v>39</v>
      </c>
      <c r="B22" t="s">
        <v>129</v>
      </c>
      <c r="C22" t="s">
        <v>263</v>
      </c>
      <c r="D22" t="s">
        <v>264</v>
      </c>
      <c r="E22" t="s">
        <v>265</v>
      </c>
      <c r="F22" t="s">
        <v>56</v>
      </c>
      <c r="G22" s="1">
        <v>1.6666666666666666E-2</v>
      </c>
      <c r="H22" t="s">
        <v>16</v>
      </c>
      <c r="I22">
        <v>21</v>
      </c>
      <c r="J22">
        <v>136</v>
      </c>
      <c r="K22">
        <v>10</v>
      </c>
    </row>
    <row r="23" spans="1:15" x14ac:dyDescent="0.3">
      <c r="A23" t="s">
        <v>39</v>
      </c>
      <c r="B23" t="s">
        <v>129</v>
      </c>
      <c r="C23" t="s">
        <v>266</v>
      </c>
      <c r="D23" t="s">
        <v>267</v>
      </c>
      <c r="E23" t="s">
        <v>268</v>
      </c>
      <c r="F23" t="s">
        <v>90</v>
      </c>
      <c r="G23" s="1">
        <v>1.6805555555555556E-2</v>
      </c>
      <c r="H23" t="s">
        <v>16</v>
      </c>
      <c r="I23">
        <v>22</v>
      </c>
      <c r="J23">
        <v>1259</v>
      </c>
      <c r="K23">
        <v>9</v>
      </c>
    </row>
    <row r="24" spans="1:15" x14ac:dyDescent="0.3">
      <c r="A24" t="s">
        <v>39</v>
      </c>
      <c r="B24" t="s">
        <v>129</v>
      </c>
      <c r="C24" t="s">
        <v>269</v>
      </c>
      <c r="D24" t="s">
        <v>270</v>
      </c>
      <c r="E24" t="s">
        <v>271</v>
      </c>
      <c r="F24" t="s">
        <v>95</v>
      </c>
      <c r="G24" s="1">
        <v>1.6886574074074075E-2</v>
      </c>
      <c r="H24" t="s">
        <v>16</v>
      </c>
      <c r="I24">
        <v>23</v>
      </c>
      <c r="J24">
        <v>918</v>
      </c>
      <c r="K24">
        <v>8</v>
      </c>
    </row>
    <row r="25" spans="1:15" x14ac:dyDescent="0.3">
      <c r="A25" t="s">
        <v>39</v>
      </c>
      <c r="B25" t="s">
        <v>129</v>
      </c>
      <c r="C25" t="s">
        <v>272</v>
      </c>
      <c r="D25" t="s">
        <v>273</v>
      </c>
      <c r="E25" t="s">
        <v>274</v>
      </c>
      <c r="F25" t="s">
        <v>114</v>
      </c>
      <c r="G25" s="1">
        <v>1.6921296296296299E-2</v>
      </c>
      <c r="H25" t="s">
        <v>16</v>
      </c>
      <c r="I25">
        <v>24</v>
      </c>
      <c r="J25">
        <v>1405</v>
      </c>
      <c r="K25">
        <v>7</v>
      </c>
    </row>
    <row r="26" spans="1:15" x14ac:dyDescent="0.3">
      <c r="A26" t="s">
        <v>39</v>
      </c>
      <c r="B26" t="s">
        <v>129</v>
      </c>
      <c r="C26" t="s">
        <v>275</v>
      </c>
      <c r="D26" t="s">
        <v>276</v>
      </c>
      <c r="E26" t="s">
        <v>277</v>
      </c>
      <c r="F26" t="s">
        <v>46</v>
      </c>
      <c r="G26" s="1">
        <v>1.6932870370370369E-2</v>
      </c>
      <c r="H26" t="s">
        <v>16</v>
      </c>
      <c r="I26">
        <v>25</v>
      </c>
      <c r="J26">
        <v>860</v>
      </c>
      <c r="K26">
        <v>6</v>
      </c>
    </row>
    <row r="27" spans="1:15" x14ac:dyDescent="0.3">
      <c r="A27" t="s">
        <v>39</v>
      </c>
      <c r="B27" t="s">
        <v>129</v>
      </c>
      <c r="C27" t="s">
        <v>278</v>
      </c>
      <c r="D27" t="s">
        <v>164</v>
      </c>
      <c r="E27" t="s">
        <v>279</v>
      </c>
      <c r="F27" t="s">
        <v>56</v>
      </c>
      <c r="G27" s="1">
        <v>1.7025462962962961E-2</v>
      </c>
      <c r="H27" t="s">
        <v>16</v>
      </c>
      <c r="I27">
        <v>26</v>
      </c>
      <c r="J27">
        <v>136</v>
      </c>
      <c r="K27">
        <v>5</v>
      </c>
    </row>
    <row r="28" spans="1:15" x14ac:dyDescent="0.3">
      <c r="A28" t="s">
        <v>39</v>
      </c>
      <c r="B28" t="s">
        <v>129</v>
      </c>
      <c r="C28" t="s">
        <v>280</v>
      </c>
      <c r="D28" t="s">
        <v>281</v>
      </c>
      <c r="E28" t="s">
        <v>282</v>
      </c>
      <c r="F28" t="s">
        <v>116</v>
      </c>
      <c r="G28" s="1">
        <v>1.7141203703703704E-2</v>
      </c>
      <c r="H28" t="s">
        <v>16</v>
      </c>
      <c r="I28">
        <v>27</v>
      </c>
      <c r="J28">
        <v>206</v>
      </c>
      <c r="K28">
        <v>4</v>
      </c>
    </row>
    <row r="29" spans="1:15" x14ac:dyDescent="0.3">
      <c r="A29" t="s">
        <v>39</v>
      </c>
      <c r="B29" t="s">
        <v>129</v>
      </c>
      <c r="C29" t="s">
        <v>283</v>
      </c>
      <c r="D29" t="s">
        <v>284</v>
      </c>
      <c r="E29" t="s">
        <v>285</v>
      </c>
      <c r="F29" t="s">
        <v>25</v>
      </c>
      <c r="G29" s="1">
        <v>1.7627314814814814E-2</v>
      </c>
      <c r="H29" t="s">
        <v>16</v>
      </c>
      <c r="I29">
        <v>28</v>
      </c>
      <c r="J29">
        <v>876</v>
      </c>
      <c r="K29">
        <v>3</v>
      </c>
    </row>
    <row r="30" spans="1:15" x14ac:dyDescent="0.3">
      <c r="A30" t="s">
        <v>39</v>
      </c>
      <c r="B30" t="s">
        <v>129</v>
      </c>
      <c r="C30" t="s">
        <v>286</v>
      </c>
      <c r="D30" t="s">
        <v>172</v>
      </c>
      <c r="E30" t="s">
        <v>287</v>
      </c>
      <c r="F30" t="s">
        <v>90</v>
      </c>
      <c r="G30" s="1">
        <v>1.8680555555555554E-2</v>
      </c>
      <c r="H30" t="s">
        <v>16</v>
      </c>
      <c r="I30">
        <v>29</v>
      </c>
      <c r="J30">
        <v>1259</v>
      </c>
      <c r="K30">
        <v>2</v>
      </c>
    </row>
    <row r="31" spans="1:15" x14ac:dyDescent="0.3">
      <c r="A31" t="s">
        <v>39</v>
      </c>
      <c r="B31" t="s">
        <v>129</v>
      </c>
      <c r="C31" t="s">
        <v>288</v>
      </c>
      <c r="D31" t="s">
        <v>184</v>
      </c>
      <c r="E31" t="s">
        <v>289</v>
      </c>
      <c r="F31" t="s">
        <v>25</v>
      </c>
      <c r="G31" s="1">
        <v>1.9027777777777779E-2</v>
      </c>
      <c r="H31" t="s">
        <v>16</v>
      </c>
      <c r="I31">
        <v>30</v>
      </c>
      <c r="J31">
        <v>876</v>
      </c>
      <c r="K3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workbookViewId="0">
      <selection activeCell="F12" sqref="F12"/>
    </sheetView>
  </sheetViews>
  <sheetFormatPr baseColWidth="10" defaultRowHeight="14.4" x14ac:dyDescent="0.3"/>
  <cols>
    <col min="1" max="1" width="8.88671875" bestFit="1" customWidth="1"/>
    <col min="2" max="2" width="23.44140625" bestFit="1" customWidth="1"/>
    <col min="3" max="3" width="6.21875" bestFit="1" customWidth="1"/>
    <col min="4" max="4" width="9.109375" bestFit="1" customWidth="1"/>
    <col min="5" max="5" width="19.21875" bestFit="1" customWidth="1"/>
    <col min="6" max="6" width="32.77734375" bestFit="1" customWidth="1"/>
    <col min="7" max="7" width="10.33203125" bestFit="1" customWidth="1"/>
    <col min="8" max="8" width="9.109375" bestFit="1" customWidth="1"/>
    <col min="9" max="9" width="7.5546875" bestFit="1" customWidth="1"/>
    <col min="10" max="10" width="12.88671875" bestFit="1" customWidth="1"/>
    <col min="11" max="11" width="7.88671875" bestFit="1" customWidth="1"/>
    <col min="13" max="13" width="32.77734375" bestFit="1" customWidth="1"/>
    <col min="14" max="14" width="15.88671875" bestFit="1" customWidth="1"/>
  </cols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113</v>
      </c>
    </row>
    <row r="2" spans="1:14" x14ac:dyDescent="0.3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s="1">
        <v>1.3842592592592594E-2</v>
      </c>
      <c r="H2" t="s">
        <v>16</v>
      </c>
      <c r="I2">
        <v>1</v>
      </c>
      <c r="J2">
        <v>207</v>
      </c>
      <c r="K2">
        <v>90</v>
      </c>
    </row>
    <row r="3" spans="1:14" x14ac:dyDescent="0.3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s="1">
        <v>1.3969907407407408E-2</v>
      </c>
      <c r="H3" t="s">
        <v>16</v>
      </c>
      <c r="I3">
        <v>2</v>
      </c>
      <c r="J3">
        <v>703</v>
      </c>
      <c r="K3">
        <v>87</v>
      </c>
      <c r="M3" s="2" t="s">
        <v>122</v>
      </c>
      <c r="N3" t="s">
        <v>124</v>
      </c>
    </row>
    <row r="4" spans="1:14" x14ac:dyDescent="0.3">
      <c r="A4" t="s">
        <v>17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s="1">
        <v>1.4108796296296295E-2</v>
      </c>
      <c r="H4" t="s">
        <v>16</v>
      </c>
      <c r="I4">
        <v>3</v>
      </c>
      <c r="J4">
        <v>876</v>
      </c>
      <c r="K4">
        <v>84</v>
      </c>
      <c r="M4" s="3" t="s">
        <v>56</v>
      </c>
      <c r="N4" s="4">
        <v>57</v>
      </c>
    </row>
    <row r="5" spans="1:14" x14ac:dyDescent="0.3">
      <c r="A5" t="s">
        <v>10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s="1">
        <v>1.4155092592592592E-2</v>
      </c>
      <c r="H5" t="s">
        <v>16</v>
      </c>
      <c r="I5">
        <v>4</v>
      </c>
      <c r="J5">
        <v>998</v>
      </c>
      <c r="K5">
        <v>81</v>
      </c>
      <c r="M5" s="3" t="s">
        <v>46</v>
      </c>
      <c r="N5" s="4">
        <v>105</v>
      </c>
    </row>
    <row r="6" spans="1:14" x14ac:dyDescent="0.3">
      <c r="A6" t="s">
        <v>10</v>
      </c>
      <c r="B6" t="s">
        <v>11</v>
      </c>
      <c r="C6" t="s">
        <v>30</v>
      </c>
      <c r="D6" t="s">
        <v>31</v>
      </c>
      <c r="E6" t="s">
        <v>32</v>
      </c>
      <c r="F6" t="s">
        <v>21</v>
      </c>
      <c r="G6" s="1">
        <v>1.4201388888888888E-2</v>
      </c>
      <c r="H6" t="s">
        <v>16</v>
      </c>
      <c r="I6">
        <v>5</v>
      </c>
      <c r="J6">
        <v>703</v>
      </c>
      <c r="K6">
        <v>78</v>
      </c>
      <c r="M6" s="3" t="s">
        <v>29</v>
      </c>
      <c r="N6" s="4">
        <v>315</v>
      </c>
    </row>
    <row r="7" spans="1:14" x14ac:dyDescent="0.3">
      <c r="A7" t="s">
        <v>10</v>
      </c>
      <c r="B7" t="s">
        <v>11</v>
      </c>
      <c r="C7" t="s">
        <v>33</v>
      </c>
      <c r="D7" t="s">
        <v>13</v>
      </c>
      <c r="E7" t="s">
        <v>34</v>
      </c>
      <c r="F7" t="s">
        <v>35</v>
      </c>
      <c r="G7" s="1">
        <v>1.4328703703703703E-2</v>
      </c>
      <c r="H7" t="s">
        <v>16</v>
      </c>
      <c r="I7">
        <v>6</v>
      </c>
      <c r="J7">
        <v>1320</v>
      </c>
      <c r="K7">
        <v>75</v>
      </c>
      <c r="M7" s="3" t="s">
        <v>95</v>
      </c>
      <c r="N7" s="4">
        <v>21</v>
      </c>
    </row>
    <row r="8" spans="1:14" x14ac:dyDescent="0.3">
      <c r="A8" t="s">
        <v>17</v>
      </c>
      <c r="B8" t="s">
        <v>11</v>
      </c>
      <c r="C8" t="s">
        <v>36</v>
      </c>
      <c r="D8" t="s">
        <v>37</v>
      </c>
      <c r="E8" t="s">
        <v>38</v>
      </c>
      <c r="F8" t="s">
        <v>29</v>
      </c>
      <c r="G8" s="1">
        <v>1.4340277777777776E-2</v>
      </c>
      <c r="H8" t="s">
        <v>16</v>
      </c>
      <c r="I8">
        <v>7</v>
      </c>
      <c r="J8">
        <v>998</v>
      </c>
      <c r="K8">
        <v>72</v>
      </c>
      <c r="M8" s="3" t="s">
        <v>21</v>
      </c>
      <c r="N8" s="4">
        <v>234</v>
      </c>
    </row>
    <row r="9" spans="1:14" x14ac:dyDescent="0.3">
      <c r="A9" t="s">
        <v>39</v>
      </c>
      <c r="B9" t="s">
        <v>11</v>
      </c>
      <c r="C9" t="s">
        <v>40</v>
      </c>
      <c r="D9" t="s">
        <v>41</v>
      </c>
      <c r="E9" t="s">
        <v>42</v>
      </c>
      <c r="F9" t="s">
        <v>21</v>
      </c>
      <c r="G9" s="1">
        <v>1.4363425925925925E-2</v>
      </c>
      <c r="H9" t="s">
        <v>16</v>
      </c>
      <c r="I9">
        <v>8</v>
      </c>
      <c r="J9">
        <v>703</v>
      </c>
      <c r="K9">
        <v>69</v>
      </c>
      <c r="M9" s="3" t="s">
        <v>25</v>
      </c>
      <c r="N9" s="4">
        <v>93</v>
      </c>
    </row>
    <row r="10" spans="1:14" x14ac:dyDescent="0.3">
      <c r="A10" t="s">
        <v>10</v>
      </c>
      <c r="B10" t="s">
        <v>11</v>
      </c>
      <c r="C10" t="s">
        <v>43</v>
      </c>
      <c r="D10" t="s">
        <v>44</v>
      </c>
      <c r="E10" t="s">
        <v>45</v>
      </c>
      <c r="F10" t="s">
        <v>46</v>
      </c>
      <c r="G10" s="1">
        <v>1.4432870370370372E-2</v>
      </c>
      <c r="H10" t="s">
        <v>16</v>
      </c>
      <c r="I10">
        <v>9</v>
      </c>
      <c r="J10">
        <v>860</v>
      </c>
      <c r="K10">
        <v>66</v>
      </c>
      <c r="M10" s="3" t="s">
        <v>86</v>
      </c>
      <c r="N10" s="4">
        <v>36</v>
      </c>
    </row>
    <row r="11" spans="1:14" x14ac:dyDescent="0.3">
      <c r="A11" t="s">
        <v>17</v>
      </c>
      <c r="B11" t="s">
        <v>11</v>
      </c>
      <c r="C11" t="s">
        <v>47</v>
      </c>
      <c r="D11" t="s">
        <v>48</v>
      </c>
      <c r="E11" t="s">
        <v>49</v>
      </c>
      <c r="F11" t="s">
        <v>15</v>
      </c>
      <c r="G11" s="1">
        <v>1.4479166666666668E-2</v>
      </c>
      <c r="H11" t="s">
        <v>16</v>
      </c>
      <c r="I11">
        <v>10</v>
      </c>
      <c r="J11">
        <v>207</v>
      </c>
      <c r="K11">
        <v>63</v>
      </c>
      <c r="M11" s="3" t="s">
        <v>35</v>
      </c>
      <c r="N11" s="4">
        <v>132</v>
      </c>
    </row>
    <row r="12" spans="1:14" x14ac:dyDescent="0.3">
      <c r="A12" t="s">
        <v>39</v>
      </c>
      <c r="B12" t="s">
        <v>11</v>
      </c>
      <c r="C12" t="s">
        <v>50</v>
      </c>
      <c r="D12" t="s">
        <v>51</v>
      </c>
      <c r="E12" t="s">
        <v>52</v>
      </c>
      <c r="F12" t="s">
        <v>29</v>
      </c>
      <c r="G12" s="1">
        <v>1.4537037037037038E-2</v>
      </c>
      <c r="H12" t="s">
        <v>16</v>
      </c>
      <c r="I12">
        <v>11</v>
      </c>
      <c r="J12">
        <v>998</v>
      </c>
      <c r="K12">
        <v>60</v>
      </c>
      <c r="M12" s="3" t="s">
        <v>60</v>
      </c>
      <c r="N12" s="4">
        <v>90</v>
      </c>
    </row>
    <row r="13" spans="1:14" x14ac:dyDescent="0.3">
      <c r="A13" t="s">
        <v>10</v>
      </c>
      <c r="B13" t="s">
        <v>11</v>
      </c>
      <c r="C13" t="s">
        <v>53</v>
      </c>
      <c r="D13" t="s">
        <v>54</v>
      </c>
      <c r="E13" t="s">
        <v>55</v>
      </c>
      <c r="F13" t="s">
        <v>56</v>
      </c>
      <c r="G13" s="1">
        <v>1.462962962962963E-2</v>
      </c>
      <c r="H13" t="s">
        <v>16</v>
      </c>
      <c r="I13">
        <v>12</v>
      </c>
      <c r="J13">
        <v>136</v>
      </c>
      <c r="K13">
        <v>57</v>
      </c>
      <c r="M13" s="3" t="s">
        <v>15</v>
      </c>
      <c r="N13" s="4">
        <v>252</v>
      </c>
    </row>
    <row r="14" spans="1:14" x14ac:dyDescent="0.3">
      <c r="A14" t="s">
        <v>10</v>
      </c>
      <c r="B14" t="s">
        <v>11</v>
      </c>
      <c r="C14" t="s">
        <v>57</v>
      </c>
      <c r="D14" t="s">
        <v>58</v>
      </c>
      <c r="E14" t="s">
        <v>59</v>
      </c>
      <c r="F14" t="s">
        <v>60</v>
      </c>
      <c r="G14" s="1">
        <v>1.462962962962963E-2</v>
      </c>
      <c r="H14" t="s">
        <v>16</v>
      </c>
      <c r="I14">
        <v>13</v>
      </c>
      <c r="J14">
        <v>117</v>
      </c>
      <c r="K14">
        <v>54</v>
      </c>
      <c r="M14" s="3" t="s">
        <v>90</v>
      </c>
      <c r="N14" s="4">
        <v>27</v>
      </c>
    </row>
    <row r="15" spans="1:14" x14ac:dyDescent="0.3">
      <c r="A15" t="s">
        <v>17</v>
      </c>
      <c r="B15" t="s">
        <v>11</v>
      </c>
      <c r="C15" t="s">
        <v>61</v>
      </c>
      <c r="D15" t="s">
        <v>62</v>
      </c>
      <c r="E15" t="s">
        <v>63</v>
      </c>
      <c r="F15" t="s">
        <v>15</v>
      </c>
      <c r="G15" s="1">
        <v>1.4710648148148148E-2</v>
      </c>
      <c r="H15" t="s">
        <v>16</v>
      </c>
      <c r="I15">
        <v>14</v>
      </c>
      <c r="J15">
        <v>207</v>
      </c>
      <c r="K15">
        <v>51</v>
      </c>
      <c r="M15" s="3" t="s">
        <v>82</v>
      </c>
      <c r="N15" s="4">
        <v>33</v>
      </c>
    </row>
    <row r="16" spans="1:14" x14ac:dyDescent="0.3">
      <c r="A16" t="s">
        <v>39</v>
      </c>
      <c r="B16" t="s">
        <v>11</v>
      </c>
      <c r="C16" t="s">
        <v>64</v>
      </c>
      <c r="D16" t="s">
        <v>65</v>
      </c>
      <c r="E16" t="s">
        <v>66</v>
      </c>
      <c r="F16" t="s">
        <v>15</v>
      </c>
      <c r="G16" s="1">
        <v>1.4768518518518519E-2</v>
      </c>
      <c r="H16" t="s">
        <v>16</v>
      </c>
      <c r="I16">
        <v>15</v>
      </c>
      <c r="J16">
        <v>207</v>
      </c>
      <c r="K16">
        <v>48</v>
      </c>
      <c r="M16" s="3" t="s">
        <v>123</v>
      </c>
      <c r="N16" s="4">
        <v>1395</v>
      </c>
    </row>
    <row r="17" spans="1:11" x14ac:dyDescent="0.3">
      <c r="A17" t="s">
        <v>39</v>
      </c>
      <c r="B17" t="s">
        <v>11</v>
      </c>
      <c r="C17" t="s">
        <v>67</v>
      </c>
      <c r="D17" t="s">
        <v>68</v>
      </c>
      <c r="E17" t="s">
        <v>69</v>
      </c>
      <c r="F17" t="s">
        <v>29</v>
      </c>
      <c r="G17" s="1">
        <v>1.4791666666666668E-2</v>
      </c>
      <c r="H17" t="s">
        <v>16</v>
      </c>
      <c r="I17">
        <v>16</v>
      </c>
      <c r="J17">
        <v>998</v>
      </c>
      <c r="K17">
        <v>45</v>
      </c>
    </row>
    <row r="18" spans="1:11" x14ac:dyDescent="0.3">
      <c r="A18" t="s">
        <v>10</v>
      </c>
      <c r="B18" t="s">
        <v>11</v>
      </c>
      <c r="C18" t="s">
        <v>70</v>
      </c>
      <c r="D18" t="s">
        <v>71</v>
      </c>
      <c r="E18" t="s">
        <v>72</v>
      </c>
      <c r="F18" t="s">
        <v>35</v>
      </c>
      <c r="G18" s="1">
        <v>1.4837962962962963E-2</v>
      </c>
      <c r="H18" t="s">
        <v>16</v>
      </c>
      <c r="I18">
        <v>17</v>
      </c>
      <c r="J18">
        <v>1320</v>
      </c>
      <c r="K18">
        <v>42</v>
      </c>
    </row>
    <row r="19" spans="1:11" x14ac:dyDescent="0.3">
      <c r="A19" t="s">
        <v>17</v>
      </c>
      <c r="B19" t="s">
        <v>11</v>
      </c>
      <c r="C19" t="s">
        <v>73</v>
      </c>
      <c r="D19" t="s">
        <v>74</v>
      </c>
      <c r="E19" t="s">
        <v>75</v>
      </c>
      <c r="F19" t="s">
        <v>29</v>
      </c>
      <c r="G19" s="1">
        <v>1.486111111111111E-2</v>
      </c>
      <c r="H19" t="s">
        <v>16</v>
      </c>
      <c r="I19">
        <v>18</v>
      </c>
      <c r="J19">
        <v>998</v>
      </c>
      <c r="K19">
        <v>39</v>
      </c>
    </row>
    <row r="20" spans="1:11" x14ac:dyDescent="0.3">
      <c r="A20" t="s">
        <v>17</v>
      </c>
      <c r="B20" t="s">
        <v>11</v>
      </c>
      <c r="C20" t="s">
        <v>76</v>
      </c>
      <c r="D20" t="s">
        <v>77</v>
      </c>
      <c r="E20" t="s">
        <v>78</v>
      </c>
      <c r="F20" t="s">
        <v>60</v>
      </c>
      <c r="G20" s="1">
        <v>1.4918981481481483E-2</v>
      </c>
      <c r="H20" t="s">
        <v>16</v>
      </c>
      <c r="I20">
        <v>19</v>
      </c>
      <c r="J20">
        <v>117</v>
      </c>
      <c r="K20">
        <v>36</v>
      </c>
    </row>
    <row r="21" spans="1:11" x14ac:dyDescent="0.3">
      <c r="A21" t="s">
        <v>10</v>
      </c>
      <c r="B21" t="s">
        <v>11</v>
      </c>
      <c r="C21" t="s">
        <v>79</v>
      </c>
      <c r="D21" t="s">
        <v>80</v>
      </c>
      <c r="E21" t="s">
        <v>81</v>
      </c>
      <c r="F21" t="s">
        <v>82</v>
      </c>
      <c r="G21" s="1">
        <v>1.4965277777777779E-2</v>
      </c>
      <c r="H21" t="s">
        <v>16</v>
      </c>
      <c r="I21">
        <v>20</v>
      </c>
      <c r="J21">
        <v>412</v>
      </c>
      <c r="K21">
        <v>33</v>
      </c>
    </row>
    <row r="22" spans="1:11" x14ac:dyDescent="0.3">
      <c r="A22" t="s">
        <v>10</v>
      </c>
      <c r="B22" t="s">
        <v>11</v>
      </c>
      <c r="C22" t="s">
        <v>83</v>
      </c>
      <c r="D22" t="s">
        <v>84</v>
      </c>
      <c r="E22" t="s">
        <v>85</v>
      </c>
      <c r="F22" t="s">
        <v>86</v>
      </c>
      <c r="G22" s="1">
        <v>1.5023148148148148E-2</v>
      </c>
      <c r="H22" t="s">
        <v>16</v>
      </c>
      <c r="I22">
        <v>21</v>
      </c>
      <c r="J22">
        <v>17118</v>
      </c>
      <c r="K22">
        <v>30</v>
      </c>
    </row>
    <row r="23" spans="1:11" x14ac:dyDescent="0.3">
      <c r="A23" t="s">
        <v>17</v>
      </c>
      <c r="B23" t="s">
        <v>11</v>
      </c>
      <c r="C23" t="s">
        <v>87</v>
      </c>
      <c r="D23" t="s">
        <v>88</v>
      </c>
      <c r="E23" t="s">
        <v>89</v>
      </c>
      <c r="F23" t="s">
        <v>90</v>
      </c>
      <c r="G23" s="1">
        <v>1.5057870370370369E-2</v>
      </c>
      <c r="H23" t="s">
        <v>16</v>
      </c>
      <c r="I23">
        <v>22</v>
      </c>
      <c r="J23">
        <v>1259</v>
      </c>
      <c r="K23">
        <v>27</v>
      </c>
    </row>
    <row r="24" spans="1:11" x14ac:dyDescent="0.3">
      <c r="A24" t="s">
        <v>39</v>
      </c>
      <c r="B24" t="s">
        <v>11</v>
      </c>
      <c r="C24" t="s">
        <v>91</v>
      </c>
      <c r="D24" t="s">
        <v>44</v>
      </c>
      <c r="E24" t="s">
        <v>92</v>
      </c>
      <c r="F24" t="s">
        <v>46</v>
      </c>
      <c r="G24" s="1">
        <v>1.5162037037037036E-2</v>
      </c>
      <c r="H24" t="s">
        <v>16</v>
      </c>
      <c r="I24">
        <v>23</v>
      </c>
      <c r="J24">
        <v>860</v>
      </c>
      <c r="K24">
        <v>24</v>
      </c>
    </row>
    <row r="25" spans="1:11" x14ac:dyDescent="0.3">
      <c r="A25" t="s">
        <v>39</v>
      </c>
      <c r="B25" t="s">
        <v>11</v>
      </c>
      <c r="C25" t="s">
        <v>93</v>
      </c>
      <c r="D25" t="s">
        <v>65</v>
      </c>
      <c r="E25" t="s">
        <v>94</v>
      </c>
      <c r="F25" t="s">
        <v>95</v>
      </c>
      <c r="G25" s="1">
        <v>1.5208333333333332E-2</v>
      </c>
      <c r="H25" t="s">
        <v>16</v>
      </c>
      <c r="I25">
        <v>24</v>
      </c>
      <c r="J25">
        <v>918</v>
      </c>
      <c r="K25">
        <v>21</v>
      </c>
    </row>
    <row r="26" spans="1:11" x14ac:dyDescent="0.3">
      <c r="A26" t="s">
        <v>10</v>
      </c>
      <c r="B26" t="s">
        <v>11</v>
      </c>
      <c r="C26" t="s">
        <v>96</v>
      </c>
      <c r="D26" t="s">
        <v>97</v>
      </c>
      <c r="E26" t="s">
        <v>98</v>
      </c>
      <c r="F26" t="s">
        <v>29</v>
      </c>
      <c r="G26" s="1">
        <v>1.525462962962963E-2</v>
      </c>
      <c r="H26" t="s">
        <v>16</v>
      </c>
      <c r="I26">
        <v>25</v>
      </c>
      <c r="J26">
        <v>998</v>
      </c>
      <c r="K26">
        <v>18</v>
      </c>
    </row>
    <row r="27" spans="1:11" x14ac:dyDescent="0.3">
      <c r="A27" t="s">
        <v>39</v>
      </c>
      <c r="B27" t="s">
        <v>11</v>
      </c>
      <c r="C27" t="s">
        <v>99</v>
      </c>
      <c r="D27" t="s">
        <v>100</v>
      </c>
      <c r="E27" t="s">
        <v>101</v>
      </c>
      <c r="F27" t="s">
        <v>35</v>
      </c>
      <c r="G27" s="1">
        <v>1.5324074074074073E-2</v>
      </c>
      <c r="H27" t="s">
        <v>16</v>
      </c>
      <c r="I27">
        <v>26</v>
      </c>
      <c r="J27">
        <v>1320</v>
      </c>
      <c r="K27">
        <v>15</v>
      </c>
    </row>
    <row r="28" spans="1:11" x14ac:dyDescent="0.3">
      <c r="A28" t="s">
        <v>17</v>
      </c>
      <c r="B28" t="s">
        <v>11</v>
      </c>
      <c r="C28" t="s">
        <v>102</v>
      </c>
      <c r="D28" t="s">
        <v>103</v>
      </c>
      <c r="E28" t="s">
        <v>104</v>
      </c>
      <c r="F28" t="s">
        <v>46</v>
      </c>
      <c r="G28" s="1">
        <v>1.5509259259259257E-2</v>
      </c>
      <c r="H28" t="s">
        <v>16</v>
      </c>
      <c r="I28">
        <v>27</v>
      </c>
      <c r="J28">
        <v>860</v>
      </c>
      <c r="K28">
        <v>12</v>
      </c>
    </row>
    <row r="29" spans="1:11" x14ac:dyDescent="0.3">
      <c r="A29" t="s">
        <v>17</v>
      </c>
      <c r="B29" t="s">
        <v>11</v>
      </c>
      <c r="C29" t="s">
        <v>105</v>
      </c>
      <c r="D29" t="s">
        <v>106</v>
      </c>
      <c r="E29" t="s">
        <v>107</v>
      </c>
      <c r="F29" t="s">
        <v>25</v>
      </c>
      <c r="G29" s="1">
        <v>1.5555555555555553E-2</v>
      </c>
      <c r="H29" t="s">
        <v>16</v>
      </c>
      <c r="I29">
        <v>28</v>
      </c>
      <c r="J29">
        <v>876</v>
      </c>
      <c r="K29">
        <v>9</v>
      </c>
    </row>
    <row r="30" spans="1:11" x14ac:dyDescent="0.3">
      <c r="A30" t="s">
        <v>39</v>
      </c>
      <c r="B30" t="s">
        <v>11</v>
      </c>
      <c r="C30" t="s">
        <v>108</v>
      </c>
      <c r="D30" t="s">
        <v>109</v>
      </c>
      <c r="E30" t="s">
        <v>110</v>
      </c>
      <c r="F30" t="s">
        <v>86</v>
      </c>
      <c r="G30" s="1">
        <v>1.5740740740740743E-2</v>
      </c>
      <c r="H30" t="s">
        <v>16</v>
      </c>
      <c r="I30">
        <v>29</v>
      </c>
      <c r="J30">
        <v>17118</v>
      </c>
      <c r="K30">
        <v>6</v>
      </c>
    </row>
    <row r="31" spans="1:11" x14ac:dyDescent="0.3">
      <c r="A31" t="s">
        <v>17</v>
      </c>
      <c r="B31" t="s">
        <v>11</v>
      </c>
      <c r="C31" t="s">
        <v>111</v>
      </c>
      <c r="D31" t="s">
        <v>103</v>
      </c>
      <c r="E31" t="s">
        <v>112</v>
      </c>
      <c r="F31" t="s">
        <v>46</v>
      </c>
      <c r="G31" s="1">
        <v>1.6608796296296299E-2</v>
      </c>
      <c r="H31" t="s">
        <v>16</v>
      </c>
      <c r="I31">
        <v>30</v>
      </c>
      <c r="J31">
        <v>860</v>
      </c>
      <c r="K31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48AF6-1EAE-4F18-A192-D703831430BD}">
  <dimension ref="A1:G18"/>
  <sheetViews>
    <sheetView tabSelected="1" workbookViewId="0">
      <selection activeCell="K16" sqref="K16"/>
    </sheetView>
  </sheetViews>
  <sheetFormatPr baseColWidth="10" defaultRowHeight="14.4" x14ac:dyDescent="0.3"/>
  <cols>
    <col min="1" max="1" width="27.44140625" style="5" customWidth="1"/>
    <col min="2" max="2" width="32.77734375" bestFit="1" customWidth="1"/>
    <col min="3" max="6" width="11.5546875" style="5"/>
    <col min="7" max="7" width="16.109375" style="5" bestFit="1" customWidth="1"/>
  </cols>
  <sheetData>
    <row r="1" spans="1:7" x14ac:dyDescent="0.3">
      <c r="A1" s="8" t="s">
        <v>292</v>
      </c>
      <c r="B1" s="8"/>
      <c r="C1" s="8"/>
      <c r="D1" s="8"/>
      <c r="E1" s="8"/>
      <c r="F1" s="8"/>
      <c r="G1" s="8"/>
    </row>
    <row r="3" spans="1:7" x14ac:dyDescent="0.3">
      <c r="A3" s="5" t="s">
        <v>291</v>
      </c>
      <c r="B3" t="s">
        <v>125</v>
      </c>
      <c r="C3" s="5" t="s">
        <v>117</v>
      </c>
      <c r="D3" s="5" t="s">
        <v>118</v>
      </c>
      <c r="E3" s="5" t="s">
        <v>119</v>
      </c>
      <c r="F3" s="5" t="s">
        <v>120</v>
      </c>
      <c r="G3" s="5" t="s">
        <v>290</v>
      </c>
    </row>
    <row r="4" spans="1:7" x14ac:dyDescent="0.3">
      <c r="A4" s="6">
        <v>1</v>
      </c>
      <c r="B4" s="7" t="s">
        <v>29</v>
      </c>
      <c r="C4" s="5">
        <v>51</v>
      </c>
      <c r="D4" s="5">
        <v>54</v>
      </c>
      <c r="E4" s="5">
        <v>57</v>
      </c>
      <c r="F4" s="5">
        <v>315</v>
      </c>
      <c r="G4" s="5">
        <f t="shared" ref="G4:G18" si="0">SUM(C4:F4)</f>
        <v>477</v>
      </c>
    </row>
    <row r="5" spans="1:7" x14ac:dyDescent="0.3">
      <c r="A5" s="6">
        <v>2</v>
      </c>
      <c r="B5" s="7" t="s">
        <v>15</v>
      </c>
      <c r="C5" s="5">
        <v>53</v>
      </c>
      <c r="D5" s="5">
        <v>48</v>
      </c>
      <c r="E5" s="5">
        <v>49</v>
      </c>
      <c r="F5" s="5">
        <v>252</v>
      </c>
      <c r="G5" s="5">
        <f t="shared" si="0"/>
        <v>402</v>
      </c>
    </row>
    <row r="6" spans="1:7" x14ac:dyDescent="0.3">
      <c r="A6" s="6">
        <v>3</v>
      </c>
      <c r="B6" s="7" t="s">
        <v>21</v>
      </c>
      <c r="C6" s="5">
        <v>37</v>
      </c>
      <c r="D6" s="5">
        <v>39</v>
      </c>
      <c r="E6" s="5">
        <v>44</v>
      </c>
      <c r="F6" s="5">
        <v>234</v>
      </c>
      <c r="G6" s="5">
        <f t="shared" si="0"/>
        <v>354</v>
      </c>
    </row>
    <row r="7" spans="1:7" x14ac:dyDescent="0.3">
      <c r="A7" s="5">
        <v>4</v>
      </c>
      <c r="B7" t="s">
        <v>35</v>
      </c>
      <c r="C7" s="5">
        <v>37</v>
      </c>
      <c r="D7" s="5">
        <v>48</v>
      </c>
      <c r="E7" s="5">
        <v>43</v>
      </c>
      <c r="F7" s="5">
        <v>132</v>
      </c>
      <c r="G7" s="5">
        <f t="shared" si="0"/>
        <v>260</v>
      </c>
    </row>
    <row r="8" spans="1:7" x14ac:dyDescent="0.3">
      <c r="A8" s="5">
        <v>5</v>
      </c>
      <c r="B8" t="s">
        <v>46</v>
      </c>
      <c r="C8" s="5">
        <v>41</v>
      </c>
      <c r="D8" s="5">
        <v>33</v>
      </c>
      <c r="E8" s="5">
        <v>31</v>
      </c>
      <c r="F8" s="5">
        <v>105</v>
      </c>
      <c r="G8" s="5">
        <f t="shared" si="0"/>
        <v>210</v>
      </c>
    </row>
    <row r="9" spans="1:7" x14ac:dyDescent="0.3">
      <c r="A9" s="5">
        <v>6</v>
      </c>
      <c r="B9" t="s">
        <v>60</v>
      </c>
      <c r="C9" s="5">
        <v>38</v>
      </c>
      <c r="D9" s="5">
        <v>35</v>
      </c>
      <c r="E9" s="5">
        <v>27</v>
      </c>
      <c r="F9" s="5">
        <v>90</v>
      </c>
      <c r="G9" s="5">
        <f t="shared" si="0"/>
        <v>190</v>
      </c>
    </row>
    <row r="10" spans="1:7" x14ac:dyDescent="0.3">
      <c r="A10" s="5">
        <v>7</v>
      </c>
      <c r="B10" t="s">
        <v>25</v>
      </c>
      <c r="C10" s="5">
        <v>54</v>
      </c>
      <c r="D10" s="5">
        <v>30</v>
      </c>
      <c r="E10" s="5">
        <v>4</v>
      </c>
      <c r="F10" s="5">
        <v>93</v>
      </c>
      <c r="G10" s="5">
        <f t="shared" si="0"/>
        <v>181</v>
      </c>
    </row>
    <row r="11" spans="1:7" x14ac:dyDescent="0.3">
      <c r="A11" s="5">
        <v>8</v>
      </c>
      <c r="B11" t="s">
        <v>86</v>
      </c>
      <c r="C11" s="5">
        <v>29</v>
      </c>
      <c r="D11" s="5">
        <v>30</v>
      </c>
      <c r="E11" s="5">
        <v>42</v>
      </c>
      <c r="F11" s="5">
        <v>36</v>
      </c>
      <c r="G11" s="5">
        <f t="shared" si="0"/>
        <v>137</v>
      </c>
    </row>
    <row r="12" spans="1:7" x14ac:dyDescent="0.3">
      <c r="A12" s="5">
        <v>9</v>
      </c>
      <c r="B12" t="s">
        <v>56</v>
      </c>
      <c r="C12" s="5">
        <v>18</v>
      </c>
      <c r="D12" s="5">
        <v>34</v>
      </c>
      <c r="E12" s="5">
        <v>15</v>
      </c>
      <c r="F12" s="5">
        <v>57</v>
      </c>
      <c r="G12" s="5">
        <f t="shared" si="0"/>
        <v>124</v>
      </c>
    </row>
    <row r="13" spans="1:7" x14ac:dyDescent="0.3">
      <c r="A13" s="5">
        <v>10</v>
      </c>
      <c r="B13" t="s">
        <v>82</v>
      </c>
      <c r="C13" s="5">
        <v>8</v>
      </c>
      <c r="D13" s="5">
        <v>21</v>
      </c>
      <c r="E13" s="5">
        <v>30</v>
      </c>
      <c r="F13" s="5">
        <v>33</v>
      </c>
      <c r="G13" s="5">
        <f t="shared" si="0"/>
        <v>92</v>
      </c>
    </row>
    <row r="14" spans="1:7" x14ac:dyDescent="0.3">
      <c r="A14" s="5">
        <v>11</v>
      </c>
      <c r="B14" t="s">
        <v>90</v>
      </c>
      <c r="C14" s="5">
        <v>31</v>
      </c>
      <c r="D14" s="5">
        <v>20</v>
      </c>
      <c r="E14" s="5">
        <v>11</v>
      </c>
      <c r="F14" s="5">
        <v>27</v>
      </c>
      <c r="G14" s="5">
        <f t="shared" si="0"/>
        <v>89</v>
      </c>
    </row>
    <row r="15" spans="1:7" x14ac:dyDescent="0.3">
      <c r="A15" s="5">
        <v>12</v>
      </c>
      <c r="B15" t="s">
        <v>95</v>
      </c>
      <c r="C15" s="5">
        <v>4</v>
      </c>
      <c r="D15" s="5">
        <v>19</v>
      </c>
      <c r="E15" s="5">
        <v>32</v>
      </c>
      <c r="F15" s="5">
        <v>21</v>
      </c>
      <c r="G15" s="5">
        <f t="shared" si="0"/>
        <v>76</v>
      </c>
    </row>
    <row r="16" spans="1:7" x14ac:dyDescent="0.3">
      <c r="A16" s="5">
        <v>13</v>
      </c>
      <c r="B16" t="s">
        <v>115</v>
      </c>
      <c r="C16" s="5">
        <v>18</v>
      </c>
      <c r="D16" s="5">
        <v>7</v>
      </c>
      <c r="E16" s="5">
        <v>39</v>
      </c>
      <c r="F16" s="5">
        <v>0</v>
      </c>
      <c r="G16" s="5">
        <f t="shared" si="0"/>
        <v>64</v>
      </c>
    </row>
    <row r="17" spans="1:7" x14ac:dyDescent="0.3">
      <c r="A17" s="5">
        <v>14</v>
      </c>
      <c r="B17" t="s">
        <v>114</v>
      </c>
      <c r="C17" s="5">
        <v>27</v>
      </c>
      <c r="D17" s="5">
        <v>9</v>
      </c>
      <c r="E17" s="5">
        <v>25</v>
      </c>
      <c r="F17" s="5">
        <v>0</v>
      </c>
      <c r="G17" s="5">
        <f t="shared" si="0"/>
        <v>61</v>
      </c>
    </row>
    <row r="18" spans="1:7" x14ac:dyDescent="0.3">
      <c r="A18" s="5">
        <v>15</v>
      </c>
      <c r="B18" t="s">
        <v>116</v>
      </c>
      <c r="C18" s="5">
        <v>16</v>
      </c>
      <c r="D18" s="5">
        <v>28</v>
      </c>
      <c r="E18" s="5">
        <v>16</v>
      </c>
      <c r="F18" s="5">
        <v>0</v>
      </c>
      <c r="G18" s="5">
        <f t="shared" si="0"/>
        <v>60</v>
      </c>
    </row>
  </sheetData>
  <sortState xmlns:xlrd2="http://schemas.microsoft.com/office/spreadsheetml/2017/richdata2" ref="A4:G18">
    <sortCondition descending="1" ref="G4:G18"/>
  </sortState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workbookViewId="0">
      <selection activeCell="K8" sqref="K8"/>
    </sheetView>
  </sheetViews>
  <sheetFormatPr baseColWidth="10" defaultRowHeight="14.4" x14ac:dyDescent="0.3"/>
  <cols>
    <col min="2" max="2" width="32.77734375" bestFit="1" customWidth="1"/>
    <col min="3" max="6" width="11.5546875" style="5"/>
    <col min="7" max="7" width="13.33203125" style="5" bestFit="1" customWidth="1"/>
  </cols>
  <sheetData>
    <row r="1" spans="1:7" x14ac:dyDescent="0.3">
      <c r="A1" s="9" t="s">
        <v>127</v>
      </c>
      <c r="B1" s="9"/>
      <c r="C1" s="9"/>
      <c r="D1" s="9"/>
      <c r="E1" s="9"/>
      <c r="F1" s="9"/>
      <c r="G1" s="9"/>
    </row>
    <row r="3" spans="1:7" x14ac:dyDescent="0.3">
      <c r="A3" t="s">
        <v>126</v>
      </c>
      <c r="B3" t="s">
        <v>125</v>
      </c>
      <c r="C3" s="5" t="s">
        <v>117</v>
      </c>
      <c r="D3" s="5" t="s">
        <v>118</v>
      </c>
      <c r="E3" s="5" t="s">
        <v>119</v>
      </c>
      <c r="F3" s="5" t="s">
        <v>120</v>
      </c>
      <c r="G3" s="5" t="s">
        <v>121</v>
      </c>
    </row>
    <row r="4" spans="1:7" x14ac:dyDescent="0.3">
      <c r="A4" s="6">
        <v>1</v>
      </c>
      <c r="B4" s="7" t="s">
        <v>29</v>
      </c>
      <c r="C4" s="5">
        <v>51</v>
      </c>
      <c r="D4" s="5">
        <v>54</v>
      </c>
      <c r="E4" s="5">
        <f>+VLOOKUP(B4,[1]SERIEC!$N:$O,2,0)</f>
        <v>57</v>
      </c>
      <c r="F4" s="5">
        <v>315</v>
      </c>
      <c r="G4" s="5">
        <f t="shared" ref="G4:G18" si="0">SUM(C4:F4)</f>
        <v>477</v>
      </c>
    </row>
    <row r="5" spans="1:7" x14ac:dyDescent="0.3">
      <c r="A5" s="6">
        <v>2</v>
      </c>
      <c r="B5" s="7" t="s">
        <v>15</v>
      </c>
      <c r="C5" s="5">
        <v>53</v>
      </c>
      <c r="D5" s="5">
        <v>48</v>
      </c>
      <c r="E5" s="5">
        <f>+VLOOKUP(B5,[1]SERIEC!$N:$O,2,0)</f>
        <v>49</v>
      </c>
      <c r="F5" s="5">
        <v>252</v>
      </c>
      <c r="G5" s="5">
        <f t="shared" si="0"/>
        <v>402</v>
      </c>
    </row>
    <row r="6" spans="1:7" x14ac:dyDescent="0.3">
      <c r="A6" s="6">
        <v>3</v>
      </c>
      <c r="B6" s="7" t="s">
        <v>21</v>
      </c>
      <c r="C6" s="5">
        <v>37</v>
      </c>
      <c r="D6" s="5">
        <v>39</v>
      </c>
      <c r="E6" s="5">
        <f>+VLOOKUP(B6,[1]SERIEC!$N:$O,2,0)</f>
        <v>44</v>
      </c>
      <c r="F6" s="5">
        <v>234</v>
      </c>
      <c r="G6" s="5">
        <f t="shared" si="0"/>
        <v>354</v>
      </c>
    </row>
    <row r="7" spans="1:7" x14ac:dyDescent="0.3">
      <c r="A7" s="5">
        <v>4</v>
      </c>
      <c r="B7" t="s">
        <v>35</v>
      </c>
      <c r="C7" s="5">
        <v>37</v>
      </c>
      <c r="D7" s="5">
        <v>48</v>
      </c>
      <c r="E7" s="5">
        <f>+VLOOKUP(B7,[1]SERIEC!$N:$O,2,0)</f>
        <v>43</v>
      </c>
      <c r="F7" s="5">
        <v>132</v>
      </c>
      <c r="G7" s="5">
        <f t="shared" si="0"/>
        <v>260</v>
      </c>
    </row>
    <row r="8" spans="1:7" x14ac:dyDescent="0.3">
      <c r="A8" s="5">
        <v>5</v>
      </c>
      <c r="B8" t="s">
        <v>46</v>
      </c>
      <c r="C8" s="5">
        <v>41</v>
      </c>
      <c r="D8" s="5">
        <v>33</v>
      </c>
      <c r="E8" s="5">
        <f>+VLOOKUP(B8,[1]SERIEC!$N:$O,2,0)</f>
        <v>31</v>
      </c>
      <c r="F8" s="5">
        <v>105</v>
      </c>
      <c r="G8" s="5">
        <f t="shared" si="0"/>
        <v>210</v>
      </c>
    </row>
    <row r="9" spans="1:7" x14ac:dyDescent="0.3">
      <c r="A9" s="5">
        <v>6</v>
      </c>
      <c r="B9" t="s">
        <v>60</v>
      </c>
      <c r="C9" s="5">
        <v>38</v>
      </c>
      <c r="D9" s="5">
        <v>35</v>
      </c>
      <c r="E9" s="5">
        <f>+VLOOKUP(B9,[1]SERIEC!$N:$O,2,0)</f>
        <v>27</v>
      </c>
      <c r="F9" s="5">
        <v>90</v>
      </c>
      <c r="G9" s="5">
        <f t="shared" si="0"/>
        <v>190</v>
      </c>
    </row>
    <row r="10" spans="1:7" x14ac:dyDescent="0.3">
      <c r="A10" s="5">
        <v>7</v>
      </c>
      <c r="B10" t="s">
        <v>25</v>
      </c>
      <c r="C10" s="5">
        <v>54</v>
      </c>
      <c r="D10" s="5">
        <v>30</v>
      </c>
      <c r="E10" s="5">
        <f>+VLOOKUP(B10,[1]SERIEC!$N:$O,2,0)</f>
        <v>4</v>
      </c>
      <c r="F10" s="5">
        <v>93</v>
      </c>
      <c r="G10" s="5">
        <f t="shared" si="0"/>
        <v>181</v>
      </c>
    </row>
    <row r="11" spans="1:7" x14ac:dyDescent="0.3">
      <c r="A11" s="5">
        <v>8</v>
      </c>
      <c r="B11" t="s">
        <v>86</v>
      </c>
      <c r="C11" s="5">
        <v>29</v>
      </c>
      <c r="D11" s="5">
        <v>30</v>
      </c>
      <c r="E11" s="5">
        <f>+VLOOKUP(B11,[1]SERIEC!$N:$O,2,0)</f>
        <v>42</v>
      </c>
      <c r="F11" s="5">
        <v>36</v>
      </c>
      <c r="G11" s="5">
        <f t="shared" si="0"/>
        <v>137</v>
      </c>
    </row>
    <row r="12" spans="1:7" x14ac:dyDescent="0.3">
      <c r="A12" s="5">
        <v>9</v>
      </c>
      <c r="B12" t="s">
        <v>56</v>
      </c>
      <c r="C12" s="5">
        <v>18</v>
      </c>
      <c r="D12" s="5">
        <v>34</v>
      </c>
      <c r="E12" s="5">
        <f>+VLOOKUP(B12,[1]SERIEC!$N:$O,2,0)</f>
        <v>15</v>
      </c>
      <c r="F12" s="5">
        <v>57</v>
      </c>
      <c r="G12" s="5">
        <f t="shared" si="0"/>
        <v>124</v>
      </c>
    </row>
    <row r="13" spans="1:7" x14ac:dyDescent="0.3">
      <c r="A13" s="5">
        <v>10</v>
      </c>
      <c r="B13" t="s">
        <v>82</v>
      </c>
      <c r="C13" s="5">
        <v>8</v>
      </c>
      <c r="D13" s="5">
        <v>21</v>
      </c>
      <c r="E13" s="5">
        <f>+VLOOKUP(B13,[1]SERIEC!$N:$O,2,0)</f>
        <v>30</v>
      </c>
      <c r="F13" s="5">
        <v>33</v>
      </c>
      <c r="G13" s="5">
        <f t="shared" si="0"/>
        <v>92</v>
      </c>
    </row>
    <row r="14" spans="1:7" x14ac:dyDescent="0.3">
      <c r="A14" s="5">
        <v>11</v>
      </c>
      <c r="B14" t="s">
        <v>90</v>
      </c>
      <c r="C14" s="5">
        <v>31</v>
      </c>
      <c r="D14" s="5">
        <v>20</v>
      </c>
      <c r="E14" s="5">
        <f>+VLOOKUP(B14,[1]SERIEC!$N:$O,2,0)</f>
        <v>11</v>
      </c>
      <c r="F14" s="5">
        <v>27</v>
      </c>
      <c r="G14" s="5">
        <f t="shared" si="0"/>
        <v>89</v>
      </c>
    </row>
    <row r="15" spans="1:7" x14ac:dyDescent="0.3">
      <c r="A15" s="5">
        <v>12</v>
      </c>
      <c r="B15" t="s">
        <v>95</v>
      </c>
      <c r="C15" s="5">
        <v>4</v>
      </c>
      <c r="D15" s="5">
        <v>19</v>
      </c>
      <c r="E15" s="5">
        <f>+VLOOKUP(B15,[1]SERIEC!$N:$O,2,0)</f>
        <v>32</v>
      </c>
      <c r="F15" s="5">
        <v>21</v>
      </c>
      <c r="G15" s="5">
        <f t="shared" si="0"/>
        <v>76</v>
      </c>
    </row>
    <row r="16" spans="1:7" x14ac:dyDescent="0.3">
      <c r="A16" s="5">
        <v>13</v>
      </c>
      <c r="B16" t="s">
        <v>115</v>
      </c>
      <c r="C16" s="5">
        <v>18</v>
      </c>
      <c r="D16" s="5">
        <v>7</v>
      </c>
      <c r="E16" s="5">
        <f>+VLOOKUP(B16,[1]SERIEC!$N:$O,2,0)</f>
        <v>39</v>
      </c>
      <c r="F16" s="5">
        <v>0</v>
      </c>
      <c r="G16" s="5">
        <f t="shared" si="0"/>
        <v>64</v>
      </c>
    </row>
    <row r="17" spans="1:7" x14ac:dyDescent="0.3">
      <c r="A17" s="5">
        <v>14</v>
      </c>
      <c r="B17" t="s">
        <v>114</v>
      </c>
      <c r="C17" s="5">
        <v>27</v>
      </c>
      <c r="D17" s="5">
        <v>9</v>
      </c>
      <c r="E17" s="5">
        <f>+VLOOKUP(B17,[1]SERIEC!$N:$O,2,0)</f>
        <v>25</v>
      </c>
      <c r="F17" s="5">
        <v>0</v>
      </c>
      <c r="G17" s="5">
        <f t="shared" si="0"/>
        <v>61</v>
      </c>
    </row>
    <row r="18" spans="1:7" x14ac:dyDescent="0.3">
      <c r="A18" s="5">
        <v>15</v>
      </c>
      <c r="B18" t="s">
        <v>116</v>
      </c>
      <c r="C18" s="5">
        <v>16</v>
      </c>
      <c r="D18" s="5">
        <v>28</v>
      </c>
      <c r="E18" s="5">
        <f>+VLOOKUP(B18,[1]SERIEC!$N:$O,2,0)</f>
        <v>16</v>
      </c>
      <c r="F18" s="5">
        <v>0</v>
      </c>
      <c r="G18" s="5">
        <f t="shared" si="0"/>
        <v>60</v>
      </c>
    </row>
  </sheetData>
  <sortState xmlns:xlrd2="http://schemas.microsoft.com/office/spreadsheetml/2017/richdata2" ref="B4:G18">
    <sortCondition descending="1" ref="G4:G18"/>
  </sortState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SERIEA</vt:lpstr>
      <vt:lpstr>SERIEB</vt:lpstr>
      <vt:lpstr>SERIEC</vt:lpstr>
      <vt:lpstr>FINAL</vt:lpstr>
      <vt:lpstr>SUMA DE PUNTOS</vt:lpstr>
      <vt:lpstr>FINAL V3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González | FETRI</cp:lastModifiedBy>
  <dcterms:created xsi:type="dcterms:W3CDTF">2022-05-21T14:22:58Z</dcterms:created>
  <dcterms:modified xsi:type="dcterms:W3CDTF">2022-05-23T10:20:00Z</dcterms:modified>
</cp:coreProperties>
</file>