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ompeticiones Barbar\Desktop\"/>
    </mc:Choice>
  </mc:AlternateContent>
  <xr:revisionPtr revIDLastSave="0" documentId="13_ncr:1_{838DB032-2D08-4A27-BBDD-1F051219D082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SERIEA" sheetId="6" r:id="rId1"/>
    <sheet name="SERIEB" sheetId="2" r:id="rId2"/>
    <sheet name="SERIEC" sheetId="3" r:id="rId3"/>
    <sheet name="FINAL" sheetId="4" r:id="rId4"/>
    <sheet name="SUMA DE PUNTOS" sheetId="5" r:id="rId5"/>
  </sheets>
  <definedNames>
    <definedName name="_xlnm._FilterDatabase" localSheetId="3" hidden="1">FINAL!$A$1:$J$41</definedName>
    <definedName name="_xlnm._FilterDatabase" localSheetId="0" hidden="1">SERIEA!$A$1:$K$16</definedName>
  </definedNames>
  <calcPr calcId="191029"/>
  <pivotCaches>
    <pivotCache cacheId="0" r:id="rId6"/>
    <pivotCache cacheId="8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5" l="1"/>
  <c r="G18" i="5"/>
  <c r="G11" i="5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5" i="3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5" i="2"/>
  <c r="G19" i="5" l="1"/>
  <c r="G17" i="5"/>
  <c r="G7" i="5"/>
  <c r="G8" i="5"/>
  <c r="G16" i="5"/>
  <c r="G5" i="5"/>
  <c r="M20" i="2"/>
  <c r="M20" i="3"/>
  <c r="G9" i="5"/>
  <c r="G15" i="5"/>
  <c r="G14" i="5"/>
  <c r="G12" i="5"/>
  <c r="G6" i="5"/>
  <c r="G13" i="5"/>
</calcChain>
</file>

<file path=xl/sharedStrings.xml><?xml version="1.0" encoding="utf-8"?>
<sst xmlns="http://schemas.openxmlformats.org/spreadsheetml/2006/main" count="661" uniqueCount="175">
  <si>
    <t>Categoría</t>
  </si>
  <si>
    <t>Evento</t>
  </si>
  <si>
    <t>Dorsal</t>
  </si>
  <si>
    <t>Nombre</t>
  </si>
  <si>
    <t>Apellidos</t>
  </si>
  <si>
    <t>Club</t>
  </si>
  <si>
    <t>Run.toficial</t>
  </si>
  <si>
    <t>Run.poscat</t>
  </si>
  <si>
    <t>Código de club</t>
  </si>
  <si>
    <t>PUNTOS</t>
  </si>
  <si>
    <t>serie A</t>
  </si>
  <si>
    <t>Open Masculina</t>
  </si>
  <si>
    <t>111A</t>
  </si>
  <si>
    <t>Ruben</t>
  </si>
  <si>
    <t>Ruzafa Cueto</t>
  </si>
  <si>
    <t>C.D. VAS</t>
  </si>
  <si>
    <t>109A</t>
  </si>
  <si>
    <t>Luis</t>
  </si>
  <si>
    <t>Rios Puebla</t>
  </si>
  <si>
    <t>C.D. TRICLUB BABYSCHOOL</t>
  </si>
  <si>
    <t>Etiquetas de fila</t>
  </si>
  <si>
    <t>Suma de PUNTOS</t>
  </si>
  <si>
    <t>108A</t>
  </si>
  <si>
    <t>Jesus</t>
  </si>
  <si>
    <t>Montoya Noguerol</t>
  </si>
  <si>
    <t>CT CARAVACA - ORTODENT</t>
  </si>
  <si>
    <t>ADSEVILLA</t>
  </si>
  <si>
    <t>104A</t>
  </si>
  <si>
    <t>Pablo</t>
  </si>
  <si>
    <t>Bernad Calvo</t>
  </si>
  <si>
    <t>CLUB TRIATLONCIEM 1</t>
  </si>
  <si>
    <t>112A</t>
  </si>
  <si>
    <t>Pablo Francisco</t>
  </si>
  <si>
    <t>Cárdenas Caro</t>
  </si>
  <si>
    <t>C.D.E. JEREZANA DE TRIATLÓN</t>
  </si>
  <si>
    <t>103A</t>
  </si>
  <si>
    <t>Brandon</t>
  </si>
  <si>
    <t>Wales Solera</t>
  </si>
  <si>
    <t>C.T.  MURCIA UNIDATA 1</t>
  </si>
  <si>
    <t>110A</t>
  </si>
  <si>
    <t>Lorenzo</t>
  </si>
  <si>
    <t>Macario Alarcon</t>
  </si>
  <si>
    <t>TRIATLÓN ARCHENA INDUSTRIAS TEQ</t>
  </si>
  <si>
    <t>C.N. SABADELL</t>
  </si>
  <si>
    <t>115A</t>
  </si>
  <si>
    <t>Gabriel</t>
  </si>
  <si>
    <t>Rojo Vera</t>
  </si>
  <si>
    <t>C.T.  MURCIA UNIDATA 2</t>
  </si>
  <si>
    <t>105A</t>
  </si>
  <si>
    <t>Lucas</t>
  </si>
  <si>
    <t>De Santos Fraile</t>
  </si>
  <si>
    <t>CD TRIATLÓN LACERTA</t>
  </si>
  <si>
    <t>101A</t>
  </si>
  <si>
    <t>Daniel</t>
  </si>
  <si>
    <t>Pazos Cordal</t>
  </si>
  <si>
    <t>C.T. SULAYR</t>
  </si>
  <si>
    <t>113A</t>
  </si>
  <si>
    <t>Gómez Valiente</t>
  </si>
  <si>
    <t>CLUB TRIATLONCIEM 2</t>
  </si>
  <si>
    <t>114A</t>
  </si>
  <si>
    <t>Manuel</t>
  </si>
  <si>
    <t>Cabrera Morales</t>
  </si>
  <si>
    <t>CLUB ATLETICO MELILLA</t>
  </si>
  <si>
    <t>106A</t>
  </si>
  <si>
    <t>Antonio</t>
  </si>
  <si>
    <t>Lara Casado</t>
  </si>
  <si>
    <t>102A</t>
  </si>
  <si>
    <t>Alvaro</t>
  </si>
  <si>
    <t>Vera Blasco</t>
  </si>
  <si>
    <t>LA 208 TRIATLON CLUB</t>
  </si>
  <si>
    <t>107A</t>
  </si>
  <si>
    <t>Oscar</t>
  </si>
  <si>
    <t>Lopez Belmonte</t>
  </si>
  <si>
    <t>Total general</t>
  </si>
  <si>
    <t>serie B</t>
  </si>
  <si>
    <t>109B</t>
  </si>
  <si>
    <t>Manuel Alejandro</t>
  </si>
  <si>
    <t>Coronil Martinez</t>
  </si>
  <si>
    <t>102B</t>
  </si>
  <si>
    <t>Marcial</t>
  </si>
  <si>
    <t>Oncina Gil</t>
  </si>
  <si>
    <t>111B</t>
  </si>
  <si>
    <t>Juan José</t>
  </si>
  <si>
    <t>López Escanez</t>
  </si>
  <si>
    <t>110B</t>
  </si>
  <si>
    <t>Cristobal</t>
  </si>
  <si>
    <t>Andreu Moreno</t>
  </si>
  <si>
    <t>115B</t>
  </si>
  <si>
    <t>Daniil</t>
  </si>
  <si>
    <t>Konovalyuk Panasyuk</t>
  </si>
  <si>
    <t>107B</t>
  </si>
  <si>
    <t>Juan</t>
  </si>
  <si>
    <t>Barrios Gomez</t>
  </si>
  <si>
    <t>103B</t>
  </si>
  <si>
    <t>Jose Gabriel</t>
  </si>
  <si>
    <t>Albaladejo Sanchez</t>
  </si>
  <si>
    <t>108B</t>
  </si>
  <si>
    <t>Jose Antonio</t>
  </si>
  <si>
    <t>Hoyos Alarcon</t>
  </si>
  <si>
    <t>113B</t>
  </si>
  <si>
    <t>Jorge</t>
  </si>
  <si>
    <t>Manzanero Serrano</t>
  </si>
  <si>
    <t>104B</t>
  </si>
  <si>
    <t>Bachir</t>
  </si>
  <si>
    <t>Cañizares Galan</t>
  </si>
  <si>
    <t>114B</t>
  </si>
  <si>
    <t>Fuentes Romero</t>
  </si>
  <si>
    <t>106B</t>
  </si>
  <si>
    <t>Marc</t>
  </si>
  <si>
    <t>Pi Garriga</t>
  </si>
  <si>
    <t>105B</t>
  </si>
  <si>
    <t>Monjas Sanz</t>
  </si>
  <si>
    <t>112B</t>
  </si>
  <si>
    <t>Jesús</t>
  </si>
  <si>
    <t>Rodríguez Muñoz</t>
  </si>
  <si>
    <t>101B</t>
  </si>
  <si>
    <t>Fernand</t>
  </si>
  <si>
    <t>Cools .</t>
  </si>
  <si>
    <t>serie C</t>
  </si>
  <si>
    <t>111C</t>
  </si>
  <si>
    <t>Juan Javier</t>
  </si>
  <si>
    <t>Del Canto Duran</t>
  </si>
  <si>
    <t>115C</t>
  </si>
  <si>
    <t>Daniel Eduardo</t>
  </si>
  <si>
    <t>Abrego Castellanos</t>
  </si>
  <si>
    <t>109C</t>
  </si>
  <si>
    <t>Terron Illescas</t>
  </si>
  <si>
    <t>101C</t>
  </si>
  <si>
    <t>Roberto</t>
  </si>
  <si>
    <t>Lopez Pascual</t>
  </si>
  <si>
    <t>106C</t>
  </si>
  <si>
    <t>Marti</t>
  </si>
  <si>
    <t>Gasch Toldrà</t>
  </si>
  <si>
    <t>104C</t>
  </si>
  <si>
    <t>Gomez Valiente</t>
  </si>
  <si>
    <t>103C</t>
  </si>
  <si>
    <t>Bartomeu</t>
  </si>
  <si>
    <t>Crespi Quetglas</t>
  </si>
  <si>
    <t>112C</t>
  </si>
  <si>
    <t>Carlos</t>
  </si>
  <si>
    <t>Morillo Martín</t>
  </si>
  <si>
    <t>107C</t>
  </si>
  <si>
    <t>Leon Jimenez</t>
  </si>
  <si>
    <t>108C</t>
  </si>
  <si>
    <t>Fernando</t>
  </si>
  <si>
    <t>Gonzalez Delgado</t>
  </si>
  <si>
    <t>113C</t>
  </si>
  <si>
    <t>Laudelino</t>
  </si>
  <si>
    <t>Carmona González</t>
  </si>
  <si>
    <t>105C</t>
  </si>
  <si>
    <t>Nacho</t>
  </si>
  <si>
    <t>Peral Gris</t>
  </si>
  <si>
    <t>102C</t>
  </si>
  <si>
    <t>Joan</t>
  </si>
  <si>
    <t>Rubert Martí</t>
  </si>
  <si>
    <t>114C</t>
  </si>
  <si>
    <t>Felix</t>
  </si>
  <si>
    <t>Rodriguez Jimenez</t>
  </si>
  <si>
    <t>110C</t>
  </si>
  <si>
    <t>Sergio</t>
  </si>
  <si>
    <t>Pardo Bastida</t>
  </si>
  <si>
    <t>Run.pos</t>
  </si>
  <si>
    <t>Open Masculina (Final)</t>
  </si>
  <si>
    <t xml:space="preserve">C.T.  MURCIA UNIDATA 1 </t>
  </si>
  <si>
    <t>SERIE A</t>
  </si>
  <si>
    <t>SERIE B</t>
  </si>
  <si>
    <t>SERIE C</t>
  </si>
  <si>
    <t>FINAL</t>
  </si>
  <si>
    <t>SUMA PUNTOS</t>
  </si>
  <si>
    <t>POSICION</t>
  </si>
  <si>
    <t>CLUB</t>
  </si>
  <si>
    <t>CAMPEONATO DE ESPAÑA SUPER SPRINT POR CLUBES OPEN MASCULINA ROQUETAS 2022</t>
  </si>
  <si>
    <t>Estado</t>
  </si>
  <si>
    <t>Equipo</t>
  </si>
  <si>
    <t>Finalizado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</si>
</sst>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33" borderId="0" xfId="0" applyFill="1" applyAlignment="1">
      <alignment horizontal="center"/>
    </xf>
    <xf numFmtId="0" fontId="0" fillId="33" borderId="0" xfId="0" applyFill="1"/>
    <xf numFmtId="21" fontId="14" fillId="0" borderId="0" xfId="0" applyNumberFormat="1" applyFont="1"/>
    <xf numFmtId="0" fontId="14" fillId="0" borderId="0" xfId="0" applyFont="1"/>
    <xf numFmtId="0" fontId="16" fillId="0" borderId="0" xfId="0" applyFont="1" applyAlignment="1">
      <alignment horizont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eticiones" refreshedDate="44705.475582060186" createdVersion="7" refreshedVersion="7" minRefreshableVersion="3" recordCount="40" xr:uid="{00000000-000A-0000-FFFF-FFFF02000000}">
  <cacheSource type="worksheet">
    <worksheetSource ref="A1:J41" sheet="FINAL"/>
  </cacheSource>
  <cacheFields count="10">
    <cacheField name="Categoría" numFmtId="0">
      <sharedItems/>
    </cacheField>
    <cacheField name="Evento" numFmtId="0">
      <sharedItems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Club" numFmtId="0">
      <sharedItems count="15">
        <s v="C.D. VAS"/>
        <s v="CT CARAVACA - ORTODENT"/>
        <s v="C.D. TRICLUB BABYSCHOOL"/>
        <s v="LA 208 TRIATLON CLUB"/>
        <s v="CLUB TRIATLONCIEM 1"/>
        <s v="TRIATLÓN ARCHENA INDUSTRIAS TEQ"/>
        <s v="ADSEVILLA"/>
        <s v="C.D.E. JEREZANA DE TRIATLÓN"/>
        <s v="CD TRIATLÓN LACERTA"/>
        <s v="C.T.  MURCIA UNIDATA 2"/>
        <s v="C.T.  MURCIA UNIDATA 1 "/>
        <s v="CLUB ATLETICO MELILLA"/>
        <s v="CLUB TRIATLONCIEM 2"/>
        <s v="C.N. SABADELL"/>
        <s v="C.T. SULAYR"/>
      </sharedItems>
    </cacheField>
    <cacheField name="Run.toficial" numFmtId="0">
      <sharedItems containsNonDate="0" containsDate="1" containsString="0" containsBlank="1" minDate="1899-12-30T00:19:06" maxDate="1899-12-30T00:22:07"/>
    </cacheField>
    <cacheField name="Run.pos" numFmtId="0">
      <sharedItems containsString="0" containsBlank="1" containsNumber="1" containsInteger="1" minValue="1" maxValue="38"/>
    </cacheField>
    <cacheField name="Código de club" numFmtId="0">
      <sharedItems containsSemiMixedTypes="0" containsString="0" containsNumber="1" containsInteger="1" minValue="136" maxValue="17118"/>
    </cacheField>
    <cacheField name="PUNTOS" numFmtId="0">
      <sharedItems containsString="0" containsBlank="1" containsNumber="1" containsInteger="1" minValue="0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ompeticiones" refreshedDate="44705.668321296296" createdVersion="7" refreshedVersion="7" minRefreshableVersion="3" recordCount="15" xr:uid="{2E59A6B6-6B04-497C-90C3-012A85EECE8C}">
  <cacheSource type="worksheet">
    <worksheetSource ref="A1:K16" sheet="SERIEA"/>
  </cacheSource>
  <cacheFields count="11">
    <cacheField name="POSICION" numFmtId="0">
      <sharedItems containsSemiMixedTypes="0" containsString="0" containsNumber="1" containsInteger="1" minValue="1" maxValue="15"/>
    </cacheField>
    <cacheField name="Dorsal" numFmtId="0">
      <sharedItems/>
    </cacheField>
    <cacheField name="Nombre" numFmtId="0">
      <sharedItems/>
    </cacheField>
    <cacheField name="Apellidos" numFmtId="0">
      <sharedItems/>
    </cacheField>
    <cacheField name="Run.toficial" numFmtId="21">
      <sharedItems containsSemiMixedTypes="0" containsNonDate="0" containsDate="1" containsString="0" minDate="1899-12-30T00:20:00" maxDate="1899-12-30T00:23:15"/>
    </cacheField>
    <cacheField name="Evento" numFmtId="0">
      <sharedItems/>
    </cacheField>
    <cacheField name="Categoría" numFmtId="0">
      <sharedItems/>
    </cacheField>
    <cacheField name="Estado" numFmtId="0">
      <sharedItems/>
    </cacheField>
    <cacheField name="Código de club" numFmtId="0">
      <sharedItems containsSemiMixedTypes="0" containsString="0" containsNumber="1" containsInteger="1" minValue="136" maxValue="17118"/>
    </cacheField>
    <cacheField name="Equipo" numFmtId="0">
      <sharedItems count="15">
        <s v="C.D. VAS"/>
        <s v="C.D. TRICLUB BABYSCHOOL"/>
        <s v="LA 208 TRIATLON CLUB"/>
        <s v="CT CARAVACA - ORTODENT"/>
        <s v="CLUB TRIATLONCIEM 1"/>
        <s v="C.D.E. JEREZANA DE TRIATLÓN"/>
        <s v="C.T.  MURCIA UNIDATA 1"/>
        <s v="TRIATLÓN ARCHENA INDUSTRIAS TEQ"/>
        <s v="C.T.  MURCIA UNIDATA 2"/>
        <s v="CD TRIATLÓN LACERTA"/>
        <s v="ADSEVILLA"/>
        <s v="CLUB ATLETICO MELILLA"/>
        <s v="CLUB TRIATLONCIEM 2"/>
        <s v="C.T. SULAYR"/>
        <s v="C.N. SABADELL"/>
      </sharedItems>
    </cacheField>
    <cacheField name="PUNTOS" numFmtId="0">
      <sharedItems containsSemiMixedTypes="0" containsString="0" containsNumber="1" containsInteger="1" minValue="26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">
  <r>
    <s v="serie A"/>
    <s v="Open Masculina (Final)"/>
    <s v="111A"/>
    <s v="Ruben"/>
    <s v="Ruzafa Cueto"/>
    <x v="0"/>
    <d v="1899-12-30T00:19:06"/>
    <n v="1"/>
    <n v="1353"/>
    <n v="120"/>
  </r>
  <r>
    <s v="serie A"/>
    <s v="Open Masculina (Final)"/>
    <s v="108A"/>
    <s v="Jesus"/>
    <s v="Montoya Noguerol"/>
    <x v="1"/>
    <d v="1899-12-30T00:19:37"/>
    <n v="2"/>
    <n v="1404"/>
    <n v="116"/>
  </r>
  <r>
    <s v="serie A"/>
    <s v="Open Masculina (Final)"/>
    <s v="109A"/>
    <s v="Luis"/>
    <s v="Rios Puebla"/>
    <x v="2"/>
    <d v="1899-12-30T00:19:40"/>
    <n v="3"/>
    <n v="1291"/>
    <n v="112"/>
  </r>
  <r>
    <s v="serie C"/>
    <s v="Open Masculina (Final)"/>
    <s v="111C"/>
    <s v="Juan Javier"/>
    <s v="Del Canto Duran"/>
    <x v="0"/>
    <d v="1899-12-30T00:19:44"/>
    <n v="4"/>
    <n v="1353"/>
    <n v="108"/>
  </r>
  <r>
    <s v="serie A"/>
    <s v="Open Masculina (Final)"/>
    <s v="102A"/>
    <s v="Alvaro"/>
    <s v="Vera Blasco"/>
    <x v="3"/>
    <d v="1899-12-30T00:19:51"/>
    <n v="5"/>
    <n v="17118"/>
    <n v="104"/>
  </r>
  <r>
    <s v="serie A"/>
    <s v="Open Masculina (Final)"/>
    <s v="104A"/>
    <s v="Pablo"/>
    <s v="Bernad Calvo"/>
    <x v="4"/>
    <d v="1899-12-30T00:20:02"/>
    <n v="6"/>
    <n v="1387"/>
    <n v="100"/>
  </r>
  <r>
    <s v="serie A"/>
    <s v="Open Masculina (Final)"/>
    <s v="110A"/>
    <s v="Lorenzo"/>
    <s v="Macario Alarcon"/>
    <x v="5"/>
    <d v="1899-12-30T00:20:11"/>
    <n v="7"/>
    <n v="1443"/>
    <n v="96"/>
  </r>
  <r>
    <s v="serie C"/>
    <s v="Open Masculina (Final)"/>
    <s v="110C"/>
    <s v="Sergio"/>
    <s v="Pardo Bastida"/>
    <x v="5"/>
    <d v="1899-12-30T00:20:11"/>
    <n v="8"/>
    <n v="1443"/>
    <n v="92"/>
  </r>
  <r>
    <s v="serie B"/>
    <s v="Open Masculina (Final)"/>
    <s v="101B"/>
    <s v="Fernand"/>
    <s v="Cools ."/>
    <x v="6"/>
    <d v="1899-12-30T00:20:14"/>
    <n v="9"/>
    <n v="136"/>
    <n v="88"/>
  </r>
  <r>
    <s v="serie B"/>
    <s v="Open Masculina (Final)"/>
    <s v="108B"/>
    <s v="Jose Antonio"/>
    <s v="Hoyos Alarcon"/>
    <x v="1"/>
    <d v="1899-12-30T00:20:17"/>
    <n v="10"/>
    <n v="1404"/>
    <n v="84"/>
  </r>
  <r>
    <s v="serie A"/>
    <s v="Open Masculina (Final)"/>
    <s v="112A"/>
    <s v="Pablo Francisco"/>
    <s v="Cárdenas Caro"/>
    <x v="7"/>
    <d v="1899-12-30T00:20:19"/>
    <n v="11"/>
    <n v="1252"/>
    <n v="80"/>
  </r>
  <r>
    <s v="serie B"/>
    <s v="Open Masculina (Final)"/>
    <s v="112B"/>
    <s v="Jesús"/>
    <s v="Rodríguez Muñoz"/>
    <x v="7"/>
    <d v="1899-12-30T00:20:21"/>
    <n v="12"/>
    <n v="1252"/>
    <n v="76"/>
  </r>
  <r>
    <s v="serie A"/>
    <s v="Open Masculina (Final)"/>
    <s v="105A"/>
    <s v="Lucas"/>
    <s v="De Santos Fraile"/>
    <x v="8"/>
    <d v="1899-12-30T00:20:23"/>
    <n v="13"/>
    <n v="891"/>
    <n v="72"/>
  </r>
  <r>
    <s v="serie B"/>
    <s v="Open Masculina (Final)"/>
    <s v="110B"/>
    <s v="Cristobal"/>
    <s v="Andreu Moreno"/>
    <x v="5"/>
    <d v="1899-12-30T00:20:25"/>
    <n v="14"/>
    <n v="1443"/>
    <n v="68"/>
  </r>
  <r>
    <s v="serie B"/>
    <s v="Open Masculina (Final)"/>
    <s v="115B"/>
    <s v="Daniil"/>
    <s v="Konovalyuk Panasyuk"/>
    <x v="9"/>
    <d v="1899-12-30T00:20:26"/>
    <n v="15"/>
    <n v="1405"/>
    <n v="64"/>
  </r>
  <r>
    <s v="serie C"/>
    <s v="Open Masculina (Final)"/>
    <s v="115C"/>
    <s v="Daniel Eduardo"/>
    <s v="Abrego Castellanos"/>
    <x v="9"/>
    <d v="1899-12-30T00:20:27"/>
    <n v="16"/>
    <n v="1405"/>
    <n v="60"/>
  </r>
  <r>
    <s v="serie B"/>
    <s v="Open Masculina (Final)"/>
    <s v="111B"/>
    <s v="Juan José"/>
    <s v="López Escanez"/>
    <x v="0"/>
    <d v="1899-12-30T00:20:30"/>
    <n v="17"/>
    <n v="1353"/>
    <n v="56"/>
  </r>
  <r>
    <s v="serie B"/>
    <s v="Open Masculina (Final)"/>
    <s v="102B"/>
    <s v="Marcial"/>
    <s v="Oncina Gil"/>
    <x v="3"/>
    <d v="1899-12-30T00:20:35"/>
    <n v="18"/>
    <n v="17118"/>
    <n v="52"/>
  </r>
  <r>
    <s v="serie B"/>
    <s v="Open Masculina (Final)"/>
    <s v="104B"/>
    <s v="Bachir"/>
    <s v="Cañizares Galan"/>
    <x v="4"/>
    <d v="1899-12-30T00:20:37"/>
    <n v="19"/>
    <n v="1387"/>
    <n v="48"/>
  </r>
  <r>
    <s v="serie A"/>
    <s v="Open Masculina (Final)"/>
    <s v="103A"/>
    <s v="Brandon"/>
    <s v="Wales Solera"/>
    <x v="10"/>
    <d v="1899-12-30T00:20:40"/>
    <n v="20"/>
    <n v="1405"/>
    <n v="44"/>
  </r>
  <r>
    <s v="serie B"/>
    <s v="Open Masculina (Final)"/>
    <s v="109B"/>
    <s v="Manuel Alejandro"/>
    <s v="Coronil Martinez"/>
    <x v="2"/>
    <d v="1899-12-30T00:20:42"/>
    <n v="21"/>
    <n v="1291"/>
    <n v="40"/>
  </r>
  <r>
    <s v="serie C"/>
    <s v="Open Masculina (Final)"/>
    <s v="109C"/>
    <s v="Manuel"/>
    <s v="Terron Illescas"/>
    <x v="2"/>
    <d v="1899-12-30T00:20:42"/>
    <n v="22"/>
    <n v="1291"/>
    <n v="36"/>
  </r>
  <r>
    <s v="serie A"/>
    <s v="Open Masculina (Final)"/>
    <s v="101A"/>
    <s v="Daniel"/>
    <s v="Pazos Cordal"/>
    <x v="6"/>
    <d v="1899-12-30T00:20:46"/>
    <n v="23"/>
    <n v="136"/>
    <n v="32"/>
  </r>
  <r>
    <s v="serie C"/>
    <s v="Open Masculina (Final)"/>
    <s v="102C"/>
    <s v="Joan"/>
    <s v="Rubert Martí"/>
    <x v="3"/>
    <d v="1899-12-30T00:20:48"/>
    <n v="24"/>
    <n v="17118"/>
    <n v="28"/>
  </r>
  <r>
    <s v="serie C"/>
    <s v="Open Masculina (Final)"/>
    <s v="104C"/>
    <s v="Gabriel"/>
    <s v="Gomez Valiente"/>
    <x v="4"/>
    <d v="1899-12-30T00:20:55"/>
    <n v="25"/>
    <n v="1387"/>
    <n v="24"/>
  </r>
  <r>
    <s v="serie A"/>
    <s v="Open Masculina (Final)"/>
    <s v="115A"/>
    <s v="Gabriel"/>
    <s v="Rojo Vera"/>
    <x v="9"/>
    <d v="1899-12-30T00:20:58"/>
    <n v="26"/>
    <n v="1405"/>
    <n v="20"/>
  </r>
  <r>
    <s v="serie B"/>
    <s v="Open Masculina (Final)"/>
    <s v="107B"/>
    <s v="Juan"/>
    <s v="Barrios Gomez"/>
    <x v="11"/>
    <d v="1899-12-30T00:20:59"/>
    <n v="27"/>
    <n v="1902"/>
    <n v="16"/>
  </r>
  <r>
    <s v="serie B"/>
    <s v="Open Masculina (Final)"/>
    <s v="103B"/>
    <s v="Jose Gabriel"/>
    <s v="Albaladejo Sanchez"/>
    <x v="10"/>
    <d v="1899-12-30T00:21:05"/>
    <n v="28"/>
    <n v="1405"/>
    <n v="12"/>
  </r>
  <r>
    <s v="serie B"/>
    <s v="Open Masculina (Final)"/>
    <s v="113B"/>
    <s v="Jorge"/>
    <s v="Manzanero Serrano"/>
    <x v="12"/>
    <d v="1899-12-30T00:21:08"/>
    <n v="29"/>
    <n v="1434"/>
    <n v="8"/>
  </r>
  <r>
    <s v="serie A"/>
    <s v="Open Masculina (Final)"/>
    <s v="113A"/>
    <s v="Daniel"/>
    <s v="Gómez Valiente"/>
    <x v="12"/>
    <d v="1899-12-30T00:21:08"/>
    <n v="30"/>
    <n v="1434"/>
    <n v="4"/>
  </r>
  <r>
    <s v="serie C"/>
    <s v="Open Masculina (Final)"/>
    <s v="101C"/>
    <s v="Roberto"/>
    <s v="Lopez Pascual"/>
    <x v="6"/>
    <d v="1899-12-30T00:21:11"/>
    <n v="31"/>
    <n v="136"/>
    <n v="0"/>
  </r>
  <r>
    <s v="serie C"/>
    <s v="Open Masculina (Final)"/>
    <s v="106C"/>
    <s v="Marti"/>
    <s v="Gasch Toldrà"/>
    <x v="13"/>
    <d v="1899-12-30T00:21:20"/>
    <n v="32"/>
    <n v="907"/>
    <n v="0"/>
  </r>
  <r>
    <s v="serie C"/>
    <s v="Open Masculina (Final)"/>
    <s v="114C"/>
    <s v="Felix"/>
    <s v="Rodriguez Jimenez"/>
    <x v="14"/>
    <d v="1899-12-30T00:21:22"/>
    <n v="33"/>
    <n v="1351"/>
    <n v="0"/>
  </r>
  <r>
    <s v="serie C"/>
    <s v="Open Masculina (Final)"/>
    <s v="103C"/>
    <s v="Bartomeu"/>
    <s v="Crespi Quetglas"/>
    <x v="10"/>
    <d v="1899-12-30T00:21:26"/>
    <n v="34"/>
    <n v="1405"/>
    <n v="0"/>
  </r>
  <r>
    <s v="serie C"/>
    <s v="Open Masculina (Final)"/>
    <s v="112C"/>
    <s v="Carlos"/>
    <s v="Morillo Martín"/>
    <x v="7"/>
    <d v="1899-12-30T00:21:27"/>
    <n v="35"/>
    <n v="1252"/>
    <n v="0"/>
  </r>
  <r>
    <s v="serie A"/>
    <s v="Open Masculina (Final)"/>
    <s v="107A"/>
    <s v="Oscar"/>
    <s v="Lopez Belmonte"/>
    <x v="11"/>
    <d v="1899-12-30T00:21:36"/>
    <n v="36"/>
    <n v="1902"/>
    <n v="0"/>
  </r>
  <r>
    <s v="serie B"/>
    <s v="Open Masculina (Final)"/>
    <s v="114B"/>
    <s v="Jesus"/>
    <s v="Fuentes Romero"/>
    <x v="14"/>
    <d v="1899-12-30T00:21:46"/>
    <n v="37"/>
    <n v="1351"/>
    <n v="0"/>
  </r>
  <r>
    <s v="serie A"/>
    <s v="Open Masculina (Final)"/>
    <s v="114A"/>
    <s v="Manuel"/>
    <s v="Cabrera Morales"/>
    <x v="14"/>
    <d v="1899-12-30T00:22:07"/>
    <n v="38"/>
    <n v="1351"/>
    <n v="0"/>
  </r>
  <r>
    <s v="serie C"/>
    <s v="Open Masculina (Final)"/>
    <s v="108C"/>
    <s v="Fernando"/>
    <s v="Gonzalez Delgado"/>
    <x v="1"/>
    <m/>
    <m/>
    <n v="1404"/>
    <m/>
  </r>
  <r>
    <s v="serie C"/>
    <s v="Open Masculina (Final)"/>
    <s v="107C"/>
    <s v="Carlos"/>
    <s v="Leon Jimenez"/>
    <x v="11"/>
    <m/>
    <m/>
    <n v="190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1"/>
    <s v="111A"/>
    <s v="Ruben"/>
    <s v="Ruzafa Cueto"/>
    <d v="1899-12-30T00:20:00"/>
    <s v="Open Masculina"/>
    <s v="serie A"/>
    <s v="Finalizado"/>
    <n v="1353"/>
    <x v="0"/>
    <n v="40"/>
  </r>
  <r>
    <n v="2"/>
    <s v="109A"/>
    <s v="Luis"/>
    <s v="Rios Puebla"/>
    <d v="1899-12-30T00:20:11"/>
    <s v="Open Masculina"/>
    <s v="serie A"/>
    <s v="Finalizado"/>
    <n v="1291"/>
    <x v="1"/>
    <n v="39"/>
  </r>
  <r>
    <n v="3"/>
    <s v="102A"/>
    <s v="Alvaro"/>
    <s v="Vera Blasco"/>
    <d v="1899-12-30T00:20:25"/>
    <s v="Open Masculina"/>
    <s v="serie A"/>
    <s v="Finalizado"/>
    <n v="17118"/>
    <x v="2"/>
    <n v="38"/>
  </r>
  <r>
    <n v="4"/>
    <s v="108A"/>
    <s v="Jesus"/>
    <s v="Montoya Noguerol"/>
    <d v="1899-12-30T00:20:28"/>
    <s v="Open Masculina"/>
    <s v="serie A"/>
    <s v="Finalizado"/>
    <n v="1404"/>
    <x v="3"/>
    <n v="37"/>
  </r>
  <r>
    <n v="5"/>
    <s v="104A"/>
    <s v="Pablo"/>
    <s v="Bernad Calvo"/>
    <d v="1899-12-30T00:20:41"/>
    <s v="Open Masculina"/>
    <s v="serie A"/>
    <s v="Finalizado"/>
    <n v="1387"/>
    <x v="4"/>
    <n v="36"/>
  </r>
  <r>
    <n v="6"/>
    <s v="112A"/>
    <s v="Pablo Francisco"/>
    <s v="Cárdenas Caro"/>
    <d v="1899-12-30T00:20:42"/>
    <s v="Open Masculina"/>
    <s v="serie A"/>
    <s v="Finalizado"/>
    <n v="1252"/>
    <x v="5"/>
    <n v="35"/>
  </r>
  <r>
    <n v="7"/>
    <s v="103A"/>
    <s v="Brandon"/>
    <s v="Wales Solera"/>
    <d v="1899-12-30T00:20:46"/>
    <s v="Open Masculina"/>
    <s v="serie A"/>
    <s v="Finalizado"/>
    <n v="1405"/>
    <x v="6"/>
    <n v="34"/>
  </r>
  <r>
    <n v="8"/>
    <s v="110A"/>
    <s v="Lorenzo"/>
    <s v="Macario Alarcon"/>
    <d v="1899-12-30T00:20:50"/>
    <s v="Open Masculina"/>
    <s v="serie A"/>
    <s v="Finalizado"/>
    <n v="1443"/>
    <x v="7"/>
    <n v="33"/>
  </r>
  <r>
    <n v="9"/>
    <s v="115A"/>
    <s v="Gabriel"/>
    <s v="Rojo Vera"/>
    <d v="1899-12-30T00:21:29"/>
    <s v="Open Masculina"/>
    <s v="serie A"/>
    <s v="Finalizado"/>
    <n v="1405"/>
    <x v="8"/>
    <n v="32"/>
  </r>
  <r>
    <n v="10"/>
    <s v="105A"/>
    <s v="Lucas"/>
    <s v="De Santos Fraile"/>
    <d v="1899-12-30T00:21:42"/>
    <s v="Open Masculina"/>
    <s v="serie A"/>
    <s v="Finalizado"/>
    <n v="891"/>
    <x v="9"/>
    <n v="31"/>
  </r>
  <r>
    <n v="11"/>
    <s v="101A"/>
    <s v="Daniel"/>
    <s v="Pazos Cordal"/>
    <d v="1899-12-30T00:21:45"/>
    <s v="Open Masculina"/>
    <s v="serie A"/>
    <s v="Finalizado"/>
    <n v="136"/>
    <x v="10"/>
    <n v="30"/>
  </r>
  <r>
    <n v="12"/>
    <s v="107A"/>
    <s v="Oscar"/>
    <s v="Lopez Belmonte"/>
    <d v="1899-12-30T00:22:00"/>
    <s v="Open Masculina"/>
    <s v="serie A"/>
    <s v="Finalizado"/>
    <n v="1902"/>
    <x v="11"/>
    <n v="29"/>
  </r>
  <r>
    <n v="13"/>
    <s v="113A"/>
    <s v="Daniel"/>
    <s v="Gómez Valiente"/>
    <d v="1899-12-30T00:22:11"/>
    <s v="Open Masculina"/>
    <s v="serie A"/>
    <s v="Finalizado"/>
    <n v="1434"/>
    <x v="12"/>
    <n v="28"/>
  </r>
  <r>
    <n v="14"/>
    <s v="114A"/>
    <s v="Manuel"/>
    <s v="Cabrera Morales"/>
    <d v="1899-12-30T00:22:40"/>
    <s v="Open Masculina"/>
    <s v="serie A"/>
    <s v="Finalizado"/>
    <n v="1351"/>
    <x v="13"/>
    <n v="27"/>
  </r>
  <r>
    <n v="15"/>
    <s v="106A"/>
    <s v="Antonio"/>
    <s v="Lara Casado"/>
    <d v="1899-12-30T00:23:15"/>
    <s v="Open Masculina"/>
    <s v="serie A"/>
    <s v="Finalizado"/>
    <n v="907"/>
    <x v="14"/>
    <n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D1913F1-1535-4EDE-96BB-A1970B8AB04E}" name="TablaDinámica3" cacheId="8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M2:N18" firstHeaderRow="1" firstDataRow="1" firstDataCol="1"/>
  <pivotFields count="11">
    <pivotField showAll="0"/>
    <pivotField showAll="0"/>
    <pivotField showAll="0"/>
    <pivotField showAll="0"/>
    <pivotField numFmtId="21" showAll="0"/>
    <pivotField showAll="0"/>
    <pivotField showAll="0"/>
    <pivotField showAll="0"/>
    <pivotField showAll="0"/>
    <pivotField axis="axisRow" showAll="0">
      <items count="16">
        <item x="10"/>
        <item x="1"/>
        <item x="0"/>
        <item x="5"/>
        <item x="14"/>
        <item x="6"/>
        <item x="8"/>
        <item x="13"/>
        <item x="9"/>
        <item x="11"/>
        <item x="4"/>
        <item x="12"/>
        <item x="3"/>
        <item x="2"/>
        <item x="7"/>
        <item t="default"/>
      </items>
    </pivotField>
    <pivotField dataField="1" showAll="0"/>
  </pivotFields>
  <rowFields count="1">
    <field x="9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1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aDinámica1" cacheId="0" applyNumberFormats="0" applyBorderFormats="0" applyFontFormats="0" applyPatternFormats="0" applyAlignmentFormats="0" applyWidthHeightFormats="1" dataCaption="Valores" updatedVersion="7" minRefreshableVersion="3" useAutoFormatting="1" itemPrintTitles="1" createdVersion="7" indent="0" outline="1" outlineData="1" multipleFieldFilters="0">
  <location ref="L4:M20" firstHeaderRow="1" firstDataRow="1" firstDataCol="1"/>
  <pivotFields count="10">
    <pivotField showAll="0"/>
    <pivotField showAll="0"/>
    <pivotField showAll="0"/>
    <pivotField showAll="0"/>
    <pivotField showAll="0"/>
    <pivotField axis="axisRow" showAll="0">
      <items count="16">
        <item x="6"/>
        <item x="2"/>
        <item x="0"/>
        <item x="7"/>
        <item x="13"/>
        <item x="10"/>
        <item x="9"/>
        <item x="14"/>
        <item x="8"/>
        <item x="11"/>
        <item x="4"/>
        <item x="12"/>
        <item x="1"/>
        <item x="3"/>
        <item x="5"/>
        <item t="default"/>
      </items>
    </pivotField>
    <pivotField showAll="0"/>
    <pivotField showAll="0"/>
    <pivotField showAll="0"/>
    <pivotField dataField="1" showAll="0"/>
  </pivotFields>
  <rowFields count="1">
    <field x="5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Items count="1">
    <i/>
  </colItems>
  <dataFields count="1">
    <dataField name="Suma de PUNTOS" fld="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128EC-D490-4F69-822B-65538FD93EBC}">
  <dimension ref="A1:N18"/>
  <sheetViews>
    <sheetView topLeftCell="B1" workbookViewId="0">
      <selection activeCell="K24" sqref="K24"/>
    </sheetView>
  </sheetViews>
  <sheetFormatPr baseColWidth="10" defaultRowHeight="14.4" x14ac:dyDescent="0.3"/>
  <cols>
    <col min="1" max="1" width="9.109375" bestFit="1" customWidth="1"/>
    <col min="2" max="2" width="6.21875" bestFit="1" customWidth="1"/>
    <col min="3" max="3" width="13.6640625" bestFit="1" customWidth="1"/>
    <col min="4" max="4" width="16.5546875" bestFit="1" customWidth="1"/>
    <col min="5" max="5" width="10.33203125" bestFit="1" customWidth="1"/>
    <col min="6" max="6" width="14" bestFit="1" customWidth="1"/>
    <col min="7" max="7" width="8.88671875" bestFit="1" customWidth="1"/>
    <col min="8" max="8" width="9.109375" bestFit="1" customWidth="1"/>
    <col min="9" max="9" width="12.88671875" bestFit="1" customWidth="1"/>
    <col min="10" max="10" width="32.44140625" bestFit="1" customWidth="1"/>
    <col min="13" max="13" width="32.44140625" bestFit="1" customWidth="1"/>
    <col min="14" max="14" width="15.88671875" bestFit="1" customWidth="1"/>
  </cols>
  <sheetData>
    <row r="1" spans="1:14" x14ac:dyDescent="0.3">
      <c r="A1" t="s">
        <v>169</v>
      </c>
      <c r="B1" t="s">
        <v>2</v>
      </c>
      <c r="C1" t="s">
        <v>3</v>
      </c>
      <c r="D1" t="s">
        <v>4</v>
      </c>
      <c r="E1" t="s">
        <v>6</v>
      </c>
      <c r="F1" t="s">
        <v>1</v>
      </c>
      <c r="G1" t="s">
        <v>0</v>
      </c>
      <c r="H1" t="s">
        <v>172</v>
      </c>
      <c r="I1" t="s">
        <v>8</v>
      </c>
      <c r="J1" t="s">
        <v>173</v>
      </c>
      <c r="K1" t="s">
        <v>9</v>
      </c>
    </row>
    <row r="2" spans="1:14" x14ac:dyDescent="0.3">
      <c r="A2" s="2">
        <v>1</v>
      </c>
      <c r="B2" t="s">
        <v>12</v>
      </c>
      <c r="C2" t="s">
        <v>13</v>
      </c>
      <c r="D2" t="s">
        <v>14</v>
      </c>
      <c r="E2" s="1">
        <v>1.3888888888888888E-2</v>
      </c>
      <c r="F2" t="s">
        <v>11</v>
      </c>
      <c r="G2" t="s">
        <v>10</v>
      </c>
      <c r="H2" t="s">
        <v>174</v>
      </c>
      <c r="I2">
        <v>1353</v>
      </c>
      <c r="J2" t="s">
        <v>15</v>
      </c>
      <c r="K2">
        <v>40</v>
      </c>
      <c r="M2" s="3" t="s">
        <v>20</v>
      </c>
      <c r="N2" t="s">
        <v>21</v>
      </c>
    </row>
    <row r="3" spans="1:14" x14ac:dyDescent="0.3">
      <c r="A3" s="2">
        <v>2</v>
      </c>
      <c r="B3" t="s">
        <v>16</v>
      </c>
      <c r="C3" t="s">
        <v>17</v>
      </c>
      <c r="D3" t="s">
        <v>18</v>
      </c>
      <c r="E3" s="1">
        <v>1.4016203703703704E-2</v>
      </c>
      <c r="F3" t="s">
        <v>11</v>
      </c>
      <c r="G3" t="s">
        <v>10</v>
      </c>
      <c r="H3" t="s">
        <v>174</v>
      </c>
      <c r="I3">
        <v>1291</v>
      </c>
      <c r="J3" t="s">
        <v>19</v>
      </c>
      <c r="K3">
        <v>39</v>
      </c>
      <c r="M3" s="4" t="s">
        <v>26</v>
      </c>
      <c r="N3" s="5">
        <v>30</v>
      </c>
    </row>
    <row r="4" spans="1:14" x14ac:dyDescent="0.3">
      <c r="A4" s="2">
        <v>3</v>
      </c>
      <c r="B4" t="s">
        <v>66</v>
      </c>
      <c r="C4" t="s">
        <v>67</v>
      </c>
      <c r="D4" t="s">
        <v>68</v>
      </c>
      <c r="E4" s="1">
        <v>1.4178240740740741E-2</v>
      </c>
      <c r="F4" t="s">
        <v>11</v>
      </c>
      <c r="G4" t="s">
        <v>10</v>
      </c>
      <c r="H4" t="s">
        <v>174</v>
      </c>
      <c r="I4">
        <v>17118</v>
      </c>
      <c r="J4" t="s">
        <v>69</v>
      </c>
      <c r="K4">
        <v>38</v>
      </c>
      <c r="M4" s="4" t="s">
        <v>19</v>
      </c>
      <c r="N4" s="5">
        <v>39</v>
      </c>
    </row>
    <row r="5" spans="1:14" x14ac:dyDescent="0.3">
      <c r="A5" s="2">
        <v>4</v>
      </c>
      <c r="B5" t="s">
        <v>22</v>
      </c>
      <c r="C5" t="s">
        <v>23</v>
      </c>
      <c r="D5" t="s">
        <v>24</v>
      </c>
      <c r="E5" s="1">
        <v>1.4212962962962962E-2</v>
      </c>
      <c r="F5" t="s">
        <v>11</v>
      </c>
      <c r="G5" t="s">
        <v>10</v>
      </c>
      <c r="H5" t="s">
        <v>174</v>
      </c>
      <c r="I5">
        <v>1404</v>
      </c>
      <c r="J5" t="s">
        <v>25</v>
      </c>
      <c r="K5">
        <v>37</v>
      </c>
      <c r="M5" s="4" t="s">
        <v>15</v>
      </c>
      <c r="N5" s="5">
        <v>40</v>
      </c>
    </row>
    <row r="6" spans="1:14" x14ac:dyDescent="0.3">
      <c r="A6" s="2">
        <v>5</v>
      </c>
      <c r="B6" t="s">
        <v>27</v>
      </c>
      <c r="C6" t="s">
        <v>28</v>
      </c>
      <c r="D6" t="s">
        <v>29</v>
      </c>
      <c r="E6" s="1">
        <v>1.4363425925925925E-2</v>
      </c>
      <c r="F6" t="s">
        <v>11</v>
      </c>
      <c r="G6" t="s">
        <v>10</v>
      </c>
      <c r="H6" t="s">
        <v>174</v>
      </c>
      <c r="I6">
        <v>1387</v>
      </c>
      <c r="J6" t="s">
        <v>30</v>
      </c>
      <c r="K6">
        <v>36</v>
      </c>
      <c r="M6" s="4" t="s">
        <v>34</v>
      </c>
      <c r="N6" s="5">
        <v>35</v>
      </c>
    </row>
    <row r="7" spans="1:14" x14ac:dyDescent="0.3">
      <c r="A7" s="2">
        <v>6</v>
      </c>
      <c r="B7" t="s">
        <v>31</v>
      </c>
      <c r="C7" t="s">
        <v>32</v>
      </c>
      <c r="D7" t="s">
        <v>33</v>
      </c>
      <c r="E7" s="1">
        <v>1.4374999999999999E-2</v>
      </c>
      <c r="F7" t="s">
        <v>11</v>
      </c>
      <c r="G7" t="s">
        <v>10</v>
      </c>
      <c r="H7" t="s">
        <v>174</v>
      </c>
      <c r="I7">
        <v>1252</v>
      </c>
      <c r="J7" t="s">
        <v>34</v>
      </c>
      <c r="K7">
        <v>35</v>
      </c>
      <c r="M7" s="4" t="s">
        <v>43</v>
      </c>
      <c r="N7" s="5">
        <v>26</v>
      </c>
    </row>
    <row r="8" spans="1:14" x14ac:dyDescent="0.3">
      <c r="A8" s="2">
        <v>7</v>
      </c>
      <c r="B8" t="s">
        <v>35</v>
      </c>
      <c r="C8" t="s">
        <v>36</v>
      </c>
      <c r="D8" t="s">
        <v>37</v>
      </c>
      <c r="E8" s="1">
        <v>1.4421296296296295E-2</v>
      </c>
      <c r="F8" t="s">
        <v>11</v>
      </c>
      <c r="G8" t="s">
        <v>10</v>
      </c>
      <c r="H8" t="s">
        <v>174</v>
      </c>
      <c r="I8">
        <v>1405</v>
      </c>
      <c r="J8" t="s">
        <v>38</v>
      </c>
      <c r="K8">
        <v>34</v>
      </c>
      <c r="M8" s="4" t="s">
        <v>38</v>
      </c>
      <c r="N8" s="5">
        <v>34</v>
      </c>
    </row>
    <row r="9" spans="1:14" x14ac:dyDescent="0.3">
      <c r="A9" s="2">
        <v>8</v>
      </c>
      <c r="B9" t="s">
        <v>39</v>
      </c>
      <c r="C9" t="s">
        <v>40</v>
      </c>
      <c r="D9" t="s">
        <v>41</v>
      </c>
      <c r="E9" s="1">
        <v>1.4467592592592593E-2</v>
      </c>
      <c r="F9" t="s">
        <v>11</v>
      </c>
      <c r="G9" t="s">
        <v>10</v>
      </c>
      <c r="H9" t="s">
        <v>174</v>
      </c>
      <c r="I9">
        <v>1443</v>
      </c>
      <c r="J9" t="s">
        <v>42</v>
      </c>
      <c r="K9">
        <v>33</v>
      </c>
      <c r="M9" s="4" t="s">
        <v>47</v>
      </c>
      <c r="N9" s="5">
        <v>32</v>
      </c>
    </row>
    <row r="10" spans="1:14" x14ac:dyDescent="0.3">
      <c r="A10" s="2">
        <v>9</v>
      </c>
      <c r="B10" t="s">
        <v>44</v>
      </c>
      <c r="C10" t="s">
        <v>45</v>
      </c>
      <c r="D10" t="s">
        <v>46</v>
      </c>
      <c r="E10" s="1">
        <v>1.4918981481481483E-2</v>
      </c>
      <c r="F10" t="s">
        <v>11</v>
      </c>
      <c r="G10" t="s">
        <v>10</v>
      </c>
      <c r="H10" t="s">
        <v>174</v>
      </c>
      <c r="I10">
        <v>1405</v>
      </c>
      <c r="J10" t="s">
        <v>47</v>
      </c>
      <c r="K10">
        <v>32</v>
      </c>
      <c r="M10" s="4" t="s">
        <v>55</v>
      </c>
      <c r="N10" s="5">
        <v>27</v>
      </c>
    </row>
    <row r="11" spans="1:14" x14ac:dyDescent="0.3">
      <c r="A11" s="2">
        <v>10</v>
      </c>
      <c r="B11" t="s">
        <v>48</v>
      </c>
      <c r="C11" t="s">
        <v>49</v>
      </c>
      <c r="D11" t="s">
        <v>50</v>
      </c>
      <c r="E11" s="1">
        <v>1.5069444444444443E-2</v>
      </c>
      <c r="F11" t="s">
        <v>11</v>
      </c>
      <c r="G11" t="s">
        <v>10</v>
      </c>
      <c r="H11" t="s">
        <v>174</v>
      </c>
      <c r="I11">
        <v>891</v>
      </c>
      <c r="J11" t="s">
        <v>51</v>
      </c>
      <c r="K11">
        <v>31</v>
      </c>
      <c r="M11" s="4" t="s">
        <v>51</v>
      </c>
      <c r="N11" s="5">
        <v>31</v>
      </c>
    </row>
    <row r="12" spans="1:14" x14ac:dyDescent="0.3">
      <c r="A12" s="2">
        <v>11</v>
      </c>
      <c r="B12" t="s">
        <v>52</v>
      </c>
      <c r="C12" t="s">
        <v>53</v>
      </c>
      <c r="D12" t="s">
        <v>54</v>
      </c>
      <c r="E12" s="1">
        <v>1.5104166666666667E-2</v>
      </c>
      <c r="F12" t="s">
        <v>11</v>
      </c>
      <c r="G12" t="s">
        <v>10</v>
      </c>
      <c r="H12" t="s">
        <v>174</v>
      </c>
      <c r="I12">
        <v>136</v>
      </c>
      <c r="J12" t="s">
        <v>26</v>
      </c>
      <c r="K12">
        <v>30</v>
      </c>
      <c r="M12" s="4" t="s">
        <v>62</v>
      </c>
      <c r="N12" s="5">
        <v>29</v>
      </c>
    </row>
    <row r="13" spans="1:14" x14ac:dyDescent="0.3">
      <c r="A13" s="2">
        <v>12</v>
      </c>
      <c r="B13" t="s">
        <v>70</v>
      </c>
      <c r="C13" t="s">
        <v>71</v>
      </c>
      <c r="D13" t="s">
        <v>72</v>
      </c>
      <c r="E13" s="1">
        <v>1.5277777777777777E-2</v>
      </c>
      <c r="F13" t="s">
        <v>11</v>
      </c>
      <c r="G13" t="s">
        <v>10</v>
      </c>
      <c r="H13" t="s">
        <v>174</v>
      </c>
      <c r="I13">
        <v>1902</v>
      </c>
      <c r="J13" t="s">
        <v>62</v>
      </c>
      <c r="K13">
        <v>29</v>
      </c>
      <c r="M13" s="4" t="s">
        <v>30</v>
      </c>
      <c r="N13" s="5">
        <v>36</v>
      </c>
    </row>
    <row r="14" spans="1:14" x14ac:dyDescent="0.3">
      <c r="A14" s="2">
        <v>13</v>
      </c>
      <c r="B14" t="s">
        <v>56</v>
      </c>
      <c r="C14" t="s">
        <v>53</v>
      </c>
      <c r="D14" t="s">
        <v>57</v>
      </c>
      <c r="E14" s="1">
        <v>1.5405092592592593E-2</v>
      </c>
      <c r="F14" t="s">
        <v>11</v>
      </c>
      <c r="G14" t="s">
        <v>10</v>
      </c>
      <c r="H14" t="s">
        <v>174</v>
      </c>
      <c r="I14">
        <v>1434</v>
      </c>
      <c r="J14" t="s">
        <v>58</v>
      </c>
      <c r="K14">
        <v>28</v>
      </c>
      <c r="M14" s="4" t="s">
        <v>58</v>
      </c>
      <c r="N14" s="5">
        <v>28</v>
      </c>
    </row>
    <row r="15" spans="1:14" x14ac:dyDescent="0.3">
      <c r="A15" s="2">
        <v>14</v>
      </c>
      <c r="B15" t="s">
        <v>59</v>
      </c>
      <c r="C15" t="s">
        <v>60</v>
      </c>
      <c r="D15" t="s">
        <v>61</v>
      </c>
      <c r="E15" s="1">
        <v>1.5740740740740743E-2</v>
      </c>
      <c r="F15" t="s">
        <v>11</v>
      </c>
      <c r="G15" t="s">
        <v>10</v>
      </c>
      <c r="H15" t="s">
        <v>174</v>
      </c>
      <c r="I15">
        <v>1351</v>
      </c>
      <c r="J15" t="s">
        <v>55</v>
      </c>
      <c r="K15">
        <v>27</v>
      </c>
      <c r="M15" s="4" t="s">
        <v>25</v>
      </c>
      <c r="N15" s="5">
        <v>37</v>
      </c>
    </row>
    <row r="16" spans="1:14" x14ac:dyDescent="0.3">
      <c r="A16" s="2">
        <v>15</v>
      </c>
      <c r="B16" t="s">
        <v>63</v>
      </c>
      <c r="C16" t="s">
        <v>64</v>
      </c>
      <c r="D16" t="s">
        <v>65</v>
      </c>
      <c r="E16" s="1">
        <v>1.6145833333333335E-2</v>
      </c>
      <c r="F16" t="s">
        <v>11</v>
      </c>
      <c r="G16" t="s">
        <v>10</v>
      </c>
      <c r="H16" t="s">
        <v>174</v>
      </c>
      <c r="I16">
        <v>907</v>
      </c>
      <c r="J16" t="s">
        <v>43</v>
      </c>
      <c r="K16">
        <v>26</v>
      </c>
      <c r="M16" s="4" t="s">
        <v>69</v>
      </c>
      <c r="N16" s="5">
        <v>38</v>
      </c>
    </row>
    <row r="17" spans="13:14" x14ac:dyDescent="0.3">
      <c r="M17" s="4" t="s">
        <v>42</v>
      </c>
      <c r="N17" s="5">
        <v>33</v>
      </c>
    </row>
    <row r="18" spans="13:14" x14ac:dyDescent="0.3">
      <c r="M18" s="4" t="s">
        <v>73</v>
      </c>
      <c r="N18" s="5">
        <v>495</v>
      </c>
    </row>
  </sheetData>
  <autoFilter ref="A1:K16" xr:uid="{988128EC-D490-4F69-822B-65538FD93EBC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"/>
  <sheetViews>
    <sheetView workbookViewId="0">
      <selection activeCell="I20" sqref="I20"/>
    </sheetView>
  </sheetViews>
  <sheetFormatPr baseColWidth="10" defaultRowHeight="14.4" x14ac:dyDescent="0.3"/>
  <cols>
    <col min="1" max="1" width="8.88671875" bestFit="1" customWidth="1"/>
    <col min="2" max="2" width="14" bestFit="1" customWidth="1"/>
    <col min="3" max="3" width="6.21875" bestFit="1" customWidth="1"/>
    <col min="4" max="4" width="15.33203125" bestFit="1" customWidth="1"/>
    <col min="5" max="5" width="18.44140625" bestFit="1" customWidth="1"/>
    <col min="6" max="6" width="32.44140625" bestFit="1" customWidth="1"/>
    <col min="7" max="7" width="10.33203125" bestFit="1" customWidth="1"/>
    <col min="8" max="8" width="10.109375" bestFit="1" customWidth="1"/>
    <col min="9" max="9" width="12.88671875" bestFit="1" customWidth="1"/>
    <col min="10" max="10" width="7.88671875" bestFit="1" customWidth="1"/>
    <col min="12" max="12" width="32.44140625" bestFit="1" customWidth="1"/>
    <col min="13" max="13" width="15.21875" style="2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3" x14ac:dyDescent="0.3">
      <c r="A2" t="s">
        <v>74</v>
      </c>
      <c r="B2" t="s">
        <v>11</v>
      </c>
      <c r="C2" t="s">
        <v>75</v>
      </c>
      <c r="D2" t="s">
        <v>76</v>
      </c>
      <c r="E2" t="s">
        <v>77</v>
      </c>
      <c r="F2" t="s">
        <v>19</v>
      </c>
      <c r="G2" s="1">
        <v>1.4293981481481482E-2</v>
      </c>
      <c r="H2">
        <v>1</v>
      </c>
      <c r="I2">
        <v>1291</v>
      </c>
      <c r="J2">
        <v>40</v>
      </c>
    </row>
    <row r="3" spans="1:13" x14ac:dyDescent="0.3">
      <c r="A3" t="s">
        <v>74</v>
      </c>
      <c r="B3" t="s">
        <v>11</v>
      </c>
      <c r="C3" t="s">
        <v>78</v>
      </c>
      <c r="D3" t="s">
        <v>79</v>
      </c>
      <c r="E3" t="s">
        <v>80</v>
      </c>
      <c r="F3" t="s">
        <v>69</v>
      </c>
      <c r="G3" s="1">
        <v>1.4537037037037038E-2</v>
      </c>
      <c r="H3">
        <v>2</v>
      </c>
      <c r="I3">
        <v>17118</v>
      </c>
      <c r="J3">
        <v>39</v>
      </c>
    </row>
    <row r="4" spans="1:13" x14ac:dyDescent="0.3">
      <c r="A4" t="s">
        <v>74</v>
      </c>
      <c r="B4" t="s">
        <v>11</v>
      </c>
      <c r="C4" t="s">
        <v>81</v>
      </c>
      <c r="D4" t="s">
        <v>82</v>
      </c>
      <c r="E4" t="s">
        <v>83</v>
      </c>
      <c r="F4" t="s">
        <v>15</v>
      </c>
      <c r="G4" s="1">
        <v>1.4618055555555556E-2</v>
      </c>
      <c r="H4">
        <v>3</v>
      </c>
      <c r="I4">
        <v>1353</v>
      </c>
      <c r="J4">
        <v>38</v>
      </c>
      <c r="L4" t="s">
        <v>20</v>
      </c>
      <c r="M4" s="2" t="s">
        <v>21</v>
      </c>
    </row>
    <row r="5" spans="1:13" x14ac:dyDescent="0.3">
      <c r="A5" t="s">
        <v>74</v>
      </c>
      <c r="B5" t="s">
        <v>11</v>
      </c>
      <c r="C5" t="s">
        <v>84</v>
      </c>
      <c r="D5" t="s">
        <v>85</v>
      </c>
      <c r="E5" t="s">
        <v>86</v>
      </c>
      <c r="F5" t="s">
        <v>42</v>
      </c>
      <c r="G5" s="1">
        <v>1.4675925925925926E-2</v>
      </c>
      <c r="H5">
        <v>4</v>
      </c>
      <c r="I5">
        <v>1443</v>
      </c>
      <c r="J5">
        <v>37</v>
      </c>
      <c r="L5" t="s">
        <v>26</v>
      </c>
      <c r="M5" s="2">
        <f>VLOOKUP(L5,$F$2:$J$16,5,FALSE)</f>
        <v>34</v>
      </c>
    </row>
    <row r="6" spans="1:13" x14ac:dyDescent="0.3">
      <c r="A6" t="s">
        <v>74</v>
      </c>
      <c r="B6" t="s">
        <v>11</v>
      </c>
      <c r="C6" t="s">
        <v>87</v>
      </c>
      <c r="D6" t="s">
        <v>88</v>
      </c>
      <c r="E6" t="s">
        <v>89</v>
      </c>
      <c r="F6" t="s">
        <v>47</v>
      </c>
      <c r="G6" s="1">
        <v>1.4756944444444446E-2</v>
      </c>
      <c r="H6">
        <v>5</v>
      </c>
      <c r="I6">
        <v>1405</v>
      </c>
      <c r="J6">
        <v>36</v>
      </c>
      <c r="L6" t="s">
        <v>19</v>
      </c>
      <c r="M6" s="2">
        <f t="shared" ref="M6:M19" si="0">VLOOKUP(L6,$F$2:$J$16,5,FALSE)</f>
        <v>40</v>
      </c>
    </row>
    <row r="7" spans="1:13" x14ac:dyDescent="0.3">
      <c r="A7" t="s">
        <v>74</v>
      </c>
      <c r="B7" t="s">
        <v>11</v>
      </c>
      <c r="C7" t="s">
        <v>90</v>
      </c>
      <c r="D7" t="s">
        <v>91</v>
      </c>
      <c r="E7" t="s">
        <v>92</v>
      </c>
      <c r="F7" t="s">
        <v>62</v>
      </c>
      <c r="G7" s="1">
        <v>1.4756944444444446E-2</v>
      </c>
      <c r="H7">
        <v>6</v>
      </c>
      <c r="I7">
        <v>1902</v>
      </c>
      <c r="J7">
        <v>35</v>
      </c>
      <c r="L7" t="s">
        <v>15</v>
      </c>
      <c r="M7" s="2">
        <f t="shared" si="0"/>
        <v>38</v>
      </c>
    </row>
    <row r="8" spans="1:13" x14ac:dyDescent="0.3">
      <c r="A8" t="s">
        <v>74</v>
      </c>
      <c r="B8" t="s">
        <v>11</v>
      </c>
      <c r="C8" t="s">
        <v>115</v>
      </c>
      <c r="D8" t="s">
        <v>116</v>
      </c>
      <c r="E8" t="s">
        <v>117</v>
      </c>
      <c r="F8" t="s">
        <v>26</v>
      </c>
      <c r="G8" s="8">
        <v>1.4930555555555556E-2</v>
      </c>
      <c r="H8">
        <v>7</v>
      </c>
      <c r="I8">
        <v>136</v>
      </c>
      <c r="J8">
        <v>34</v>
      </c>
      <c r="L8" t="s">
        <v>34</v>
      </c>
      <c r="M8" s="2">
        <f t="shared" si="0"/>
        <v>29</v>
      </c>
    </row>
    <row r="9" spans="1:13" x14ac:dyDescent="0.3">
      <c r="A9" t="s">
        <v>74</v>
      </c>
      <c r="B9" t="s">
        <v>11</v>
      </c>
      <c r="C9" t="s">
        <v>93</v>
      </c>
      <c r="D9" t="s">
        <v>94</v>
      </c>
      <c r="E9" t="s">
        <v>95</v>
      </c>
      <c r="F9" t="s">
        <v>38</v>
      </c>
      <c r="G9" s="1">
        <v>1.5000000000000001E-2</v>
      </c>
      <c r="H9">
        <v>8</v>
      </c>
      <c r="I9">
        <v>1405</v>
      </c>
      <c r="J9">
        <v>33</v>
      </c>
      <c r="L9" t="s">
        <v>43</v>
      </c>
      <c r="M9" s="2">
        <f t="shared" si="0"/>
        <v>27</v>
      </c>
    </row>
    <row r="10" spans="1:13" x14ac:dyDescent="0.3">
      <c r="A10" t="s">
        <v>74</v>
      </c>
      <c r="B10" t="s">
        <v>11</v>
      </c>
      <c r="C10" t="s">
        <v>96</v>
      </c>
      <c r="D10" t="s">
        <v>97</v>
      </c>
      <c r="E10" t="s">
        <v>98</v>
      </c>
      <c r="F10" t="s">
        <v>25</v>
      </c>
      <c r="G10" s="1">
        <v>1.5011574074074075E-2</v>
      </c>
      <c r="H10">
        <v>9</v>
      </c>
      <c r="I10">
        <v>1404</v>
      </c>
      <c r="J10">
        <v>32</v>
      </c>
      <c r="L10" t="s">
        <v>38</v>
      </c>
      <c r="M10" s="2">
        <f t="shared" si="0"/>
        <v>33</v>
      </c>
    </row>
    <row r="11" spans="1:13" x14ac:dyDescent="0.3">
      <c r="A11" t="s">
        <v>74</v>
      </c>
      <c r="B11" t="s">
        <v>11</v>
      </c>
      <c r="C11" t="s">
        <v>99</v>
      </c>
      <c r="D11" t="s">
        <v>100</v>
      </c>
      <c r="E11" t="s">
        <v>101</v>
      </c>
      <c r="F11" t="s">
        <v>58</v>
      </c>
      <c r="G11" s="1">
        <v>1.5011574074074075E-2</v>
      </c>
      <c r="H11">
        <v>10</v>
      </c>
      <c r="I11">
        <v>1434</v>
      </c>
      <c r="J11">
        <v>31</v>
      </c>
      <c r="L11" t="s">
        <v>47</v>
      </c>
      <c r="M11" s="2">
        <f t="shared" si="0"/>
        <v>36</v>
      </c>
    </row>
    <row r="12" spans="1:13" x14ac:dyDescent="0.3">
      <c r="A12" t="s">
        <v>74</v>
      </c>
      <c r="B12" t="s">
        <v>11</v>
      </c>
      <c r="C12" t="s">
        <v>102</v>
      </c>
      <c r="D12" t="s">
        <v>103</v>
      </c>
      <c r="E12" t="s">
        <v>104</v>
      </c>
      <c r="F12" t="s">
        <v>30</v>
      </c>
      <c r="G12" s="1">
        <v>1.511574074074074E-2</v>
      </c>
      <c r="H12">
        <v>11</v>
      </c>
      <c r="I12">
        <v>1387</v>
      </c>
      <c r="J12">
        <v>30</v>
      </c>
      <c r="L12" t="s">
        <v>55</v>
      </c>
      <c r="M12" s="2">
        <f t="shared" si="0"/>
        <v>28</v>
      </c>
    </row>
    <row r="13" spans="1:13" x14ac:dyDescent="0.3">
      <c r="A13" t="s">
        <v>74</v>
      </c>
      <c r="B13" t="s">
        <v>11</v>
      </c>
      <c r="C13" t="s">
        <v>112</v>
      </c>
      <c r="D13" t="s">
        <v>113</v>
      </c>
      <c r="E13" t="s">
        <v>114</v>
      </c>
      <c r="F13" t="s">
        <v>34</v>
      </c>
      <c r="G13" s="8">
        <v>1.5127314814814816E-2</v>
      </c>
      <c r="H13">
        <v>12</v>
      </c>
      <c r="I13">
        <v>1252</v>
      </c>
      <c r="J13">
        <v>29</v>
      </c>
      <c r="L13" t="s">
        <v>51</v>
      </c>
      <c r="M13" s="2">
        <f t="shared" si="0"/>
        <v>26</v>
      </c>
    </row>
    <row r="14" spans="1:13" x14ac:dyDescent="0.3">
      <c r="A14" t="s">
        <v>74</v>
      </c>
      <c r="B14" t="s">
        <v>11</v>
      </c>
      <c r="C14" t="s">
        <v>105</v>
      </c>
      <c r="D14" t="s">
        <v>23</v>
      </c>
      <c r="E14" t="s">
        <v>106</v>
      </c>
      <c r="F14" t="s">
        <v>55</v>
      </c>
      <c r="G14" s="1">
        <v>1.539351851851852E-2</v>
      </c>
      <c r="H14">
        <v>13</v>
      </c>
      <c r="I14">
        <v>1351</v>
      </c>
      <c r="J14">
        <v>28</v>
      </c>
      <c r="L14" t="s">
        <v>62</v>
      </c>
      <c r="M14" s="2">
        <f t="shared" si="0"/>
        <v>35</v>
      </c>
    </row>
    <row r="15" spans="1:13" x14ac:dyDescent="0.3">
      <c r="A15" t="s">
        <v>74</v>
      </c>
      <c r="B15" t="s">
        <v>11</v>
      </c>
      <c r="C15" t="s">
        <v>107</v>
      </c>
      <c r="D15" t="s">
        <v>108</v>
      </c>
      <c r="E15" t="s">
        <v>109</v>
      </c>
      <c r="F15" t="s">
        <v>43</v>
      </c>
      <c r="G15" s="1">
        <v>2.9953703703703705E-2</v>
      </c>
      <c r="H15">
        <v>14</v>
      </c>
      <c r="I15">
        <v>907</v>
      </c>
      <c r="J15">
        <v>27</v>
      </c>
      <c r="L15" t="s">
        <v>30</v>
      </c>
      <c r="M15" s="2">
        <f t="shared" si="0"/>
        <v>30</v>
      </c>
    </row>
    <row r="16" spans="1:13" x14ac:dyDescent="0.3">
      <c r="A16" t="s">
        <v>74</v>
      </c>
      <c r="B16" t="s">
        <v>11</v>
      </c>
      <c r="C16" t="s">
        <v>110</v>
      </c>
      <c r="D16" t="s">
        <v>28</v>
      </c>
      <c r="E16" t="s">
        <v>111</v>
      </c>
      <c r="F16" t="s">
        <v>51</v>
      </c>
      <c r="G16" s="1">
        <v>3.0856481481481481E-2</v>
      </c>
      <c r="H16">
        <v>15</v>
      </c>
      <c r="I16">
        <v>891</v>
      </c>
      <c r="J16">
        <v>26</v>
      </c>
      <c r="L16" t="s">
        <v>58</v>
      </c>
      <c r="M16" s="2">
        <f t="shared" si="0"/>
        <v>31</v>
      </c>
    </row>
    <row r="17" spans="12:13" x14ac:dyDescent="0.3">
      <c r="L17" t="s">
        <v>25</v>
      </c>
      <c r="M17" s="2">
        <f t="shared" si="0"/>
        <v>32</v>
      </c>
    </row>
    <row r="18" spans="12:13" x14ac:dyDescent="0.3">
      <c r="L18" t="s">
        <v>69</v>
      </c>
      <c r="M18" s="2">
        <f t="shared" si="0"/>
        <v>39</v>
      </c>
    </row>
    <row r="19" spans="12:13" x14ac:dyDescent="0.3">
      <c r="L19" t="s">
        <v>42</v>
      </c>
      <c r="M19" s="2">
        <f t="shared" si="0"/>
        <v>37</v>
      </c>
    </row>
    <row r="20" spans="12:13" x14ac:dyDescent="0.3">
      <c r="L20" t="s">
        <v>73</v>
      </c>
      <c r="M20" s="2">
        <f>SUM(M5:M19)</f>
        <v>495</v>
      </c>
    </row>
  </sheetData>
  <sortState xmlns:xlrd2="http://schemas.microsoft.com/office/spreadsheetml/2017/richdata2" ref="A2:J22">
    <sortCondition ref="G2:G2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"/>
  <sheetViews>
    <sheetView workbookViewId="0">
      <selection activeCell="M10" sqref="M10"/>
    </sheetView>
  </sheetViews>
  <sheetFormatPr baseColWidth="10" defaultRowHeight="14.4" x14ac:dyDescent="0.3"/>
  <cols>
    <col min="1" max="1" width="8.88671875" bestFit="1" customWidth="1"/>
    <col min="2" max="2" width="14" bestFit="1" customWidth="1"/>
    <col min="3" max="3" width="6.21875" bestFit="1" customWidth="1"/>
    <col min="4" max="4" width="13.33203125" bestFit="1" customWidth="1"/>
    <col min="5" max="5" width="16.6640625" bestFit="1" customWidth="1"/>
    <col min="6" max="6" width="32.44140625" bestFit="1" customWidth="1"/>
    <col min="7" max="7" width="10.33203125" bestFit="1" customWidth="1"/>
    <col min="8" max="8" width="10.109375" bestFit="1" customWidth="1"/>
    <col min="9" max="9" width="12.88671875" bestFit="1" customWidth="1"/>
    <col min="10" max="10" width="7.88671875" bestFit="1" customWidth="1"/>
    <col min="12" max="12" width="32.44140625" bestFit="1" customWidth="1"/>
    <col min="13" max="13" width="15.21875" style="2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3" x14ac:dyDescent="0.3">
      <c r="A2" t="s">
        <v>118</v>
      </c>
      <c r="B2" t="s">
        <v>11</v>
      </c>
      <c r="C2" t="s">
        <v>119</v>
      </c>
      <c r="D2" t="s">
        <v>120</v>
      </c>
      <c r="E2" t="s">
        <v>121</v>
      </c>
      <c r="F2" t="s">
        <v>15</v>
      </c>
      <c r="G2" s="1">
        <v>1.4155092592592592E-2</v>
      </c>
      <c r="H2">
        <v>1</v>
      </c>
      <c r="I2">
        <v>1353</v>
      </c>
      <c r="J2">
        <v>40</v>
      </c>
    </row>
    <row r="3" spans="1:13" x14ac:dyDescent="0.3">
      <c r="A3" t="s">
        <v>118</v>
      </c>
      <c r="B3" t="s">
        <v>11</v>
      </c>
      <c r="C3" t="s">
        <v>158</v>
      </c>
      <c r="D3" t="s">
        <v>159</v>
      </c>
      <c r="E3" t="s">
        <v>160</v>
      </c>
      <c r="F3" t="s">
        <v>42</v>
      </c>
      <c r="G3" s="8">
        <v>1.4293981481481482E-2</v>
      </c>
      <c r="H3">
        <v>2</v>
      </c>
      <c r="I3">
        <v>1443</v>
      </c>
      <c r="J3">
        <v>39</v>
      </c>
    </row>
    <row r="4" spans="1:13" x14ac:dyDescent="0.3">
      <c r="A4" t="s">
        <v>118</v>
      </c>
      <c r="B4" t="s">
        <v>11</v>
      </c>
      <c r="C4" t="s">
        <v>122</v>
      </c>
      <c r="D4" t="s">
        <v>123</v>
      </c>
      <c r="E4" t="s">
        <v>124</v>
      </c>
      <c r="F4" t="s">
        <v>47</v>
      </c>
      <c r="G4" s="1">
        <v>1.4444444444444446E-2</v>
      </c>
      <c r="H4">
        <v>3</v>
      </c>
      <c r="I4">
        <v>1405</v>
      </c>
      <c r="J4">
        <v>38</v>
      </c>
      <c r="L4" t="s">
        <v>20</v>
      </c>
      <c r="M4" s="2" t="s">
        <v>21</v>
      </c>
    </row>
    <row r="5" spans="1:13" x14ac:dyDescent="0.3">
      <c r="A5" t="s">
        <v>118</v>
      </c>
      <c r="B5" t="s">
        <v>11</v>
      </c>
      <c r="C5" t="s">
        <v>125</v>
      </c>
      <c r="D5" t="s">
        <v>60</v>
      </c>
      <c r="E5" t="s">
        <v>126</v>
      </c>
      <c r="F5" t="s">
        <v>19</v>
      </c>
      <c r="G5" s="1">
        <v>1.4513888888888889E-2</v>
      </c>
      <c r="H5">
        <v>4</v>
      </c>
      <c r="I5">
        <v>1291</v>
      </c>
      <c r="J5">
        <v>37</v>
      </c>
      <c r="L5" t="s">
        <v>26</v>
      </c>
      <c r="M5" s="2">
        <f>VLOOKUP(L5,$F$2:$J$16,5,FALSE)</f>
        <v>36</v>
      </c>
    </row>
    <row r="6" spans="1:13" x14ac:dyDescent="0.3">
      <c r="A6" t="s">
        <v>118</v>
      </c>
      <c r="B6" t="s">
        <v>11</v>
      </c>
      <c r="C6" t="s">
        <v>127</v>
      </c>
      <c r="D6" t="s">
        <v>128</v>
      </c>
      <c r="E6" t="s">
        <v>129</v>
      </c>
      <c r="F6" t="s">
        <v>26</v>
      </c>
      <c r="G6" s="1">
        <v>1.4756944444444446E-2</v>
      </c>
      <c r="H6">
        <v>5</v>
      </c>
      <c r="I6">
        <v>136</v>
      </c>
      <c r="J6">
        <v>36</v>
      </c>
      <c r="L6" t="s">
        <v>19</v>
      </c>
      <c r="M6" s="2">
        <f t="shared" ref="M6:M19" si="0">VLOOKUP(L6,$F$2:$J$16,5,FALSE)</f>
        <v>37</v>
      </c>
    </row>
    <row r="7" spans="1:13" x14ac:dyDescent="0.3">
      <c r="A7" t="s">
        <v>118</v>
      </c>
      <c r="B7" t="s">
        <v>11</v>
      </c>
      <c r="C7" t="s">
        <v>152</v>
      </c>
      <c r="D7" t="s">
        <v>153</v>
      </c>
      <c r="E7" t="s">
        <v>154</v>
      </c>
      <c r="F7" t="s">
        <v>69</v>
      </c>
      <c r="G7" s="8">
        <v>1.4791666666666668E-2</v>
      </c>
      <c r="H7">
        <v>6</v>
      </c>
      <c r="I7">
        <v>17118</v>
      </c>
      <c r="J7">
        <v>35</v>
      </c>
      <c r="L7" t="s">
        <v>15</v>
      </c>
      <c r="M7" s="2">
        <f t="shared" si="0"/>
        <v>40</v>
      </c>
    </row>
    <row r="8" spans="1:13" x14ac:dyDescent="0.3">
      <c r="A8" t="s">
        <v>118</v>
      </c>
      <c r="B8" t="s">
        <v>11</v>
      </c>
      <c r="C8" t="s">
        <v>130</v>
      </c>
      <c r="D8" t="s">
        <v>131</v>
      </c>
      <c r="E8" t="s">
        <v>132</v>
      </c>
      <c r="F8" t="s">
        <v>43</v>
      </c>
      <c r="G8" s="1">
        <v>1.480324074074074E-2</v>
      </c>
      <c r="H8">
        <v>7</v>
      </c>
      <c r="I8">
        <v>907</v>
      </c>
      <c r="J8">
        <v>34</v>
      </c>
      <c r="L8" t="s">
        <v>34</v>
      </c>
      <c r="M8" s="2">
        <f t="shared" si="0"/>
        <v>30</v>
      </c>
    </row>
    <row r="9" spans="1:13" x14ac:dyDescent="0.3">
      <c r="A9" t="s">
        <v>118</v>
      </c>
      <c r="B9" t="s">
        <v>11</v>
      </c>
      <c r="C9" t="s">
        <v>133</v>
      </c>
      <c r="D9" t="s">
        <v>45</v>
      </c>
      <c r="E9" t="s">
        <v>134</v>
      </c>
      <c r="F9" t="s">
        <v>30</v>
      </c>
      <c r="G9" s="1">
        <v>1.4837962962962963E-2</v>
      </c>
      <c r="H9">
        <v>8</v>
      </c>
      <c r="I9">
        <v>1387</v>
      </c>
      <c r="J9">
        <v>33</v>
      </c>
      <c r="L9" t="s">
        <v>43</v>
      </c>
      <c r="M9" s="2">
        <f t="shared" si="0"/>
        <v>34</v>
      </c>
    </row>
    <row r="10" spans="1:13" x14ac:dyDescent="0.3">
      <c r="A10" t="s">
        <v>118</v>
      </c>
      <c r="B10" t="s">
        <v>11</v>
      </c>
      <c r="C10" t="s">
        <v>155</v>
      </c>
      <c r="D10" t="s">
        <v>156</v>
      </c>
      <c r="E10" t="s">
        <v>157</v>
      </c>
      <c r="F10" t="s">
        <v>55</v>
      </c>
      <c r="G10" s="8">
        <v>1.4837962962962963E-2</v>
      </c>
      <c r="H10">
        <v>9</v>
      </c>
      <c r="I10">
        <v>1351</v>
      </c>
      <c r="J10">
        <v>32</v>
      </c>
      <c r="L10" t="s">
        <v>38</v>
      </c>
      <c r="M10" s="2">
        <f t="shared" si="0"/>
        <v>31</v>
      </c>
    </row>
    <row r="11" spans="1:13" x14ac:dyDescent="0.3">
      <c r="A11" t="s">
        <v>118</v>
      </c>
      <c r="B11" t="s">
        <v>11</v>
      </c>
      <c r="C11" t="s">
        <v>135</v>
      </c>
      <c r="D11" t="s">
        <v>136</v>
      </c>
      <c r="E11" t="s">
        <v>137</v>
      </c>
      <c r="F11" t="s">
        <v>38</v>
      </c>
      <c r="G11" s="1">
        <v>1.4884259259259259E-2</v>
      </c>
      <c r="H11">
        <v>10</v>
      </c>
      <c r="I11">
        <v>1405</v>
      </c>
      <c r="J11">
        <v>31</v>
      </c>
      <c r="L11" t="s">
        <v>47</v>
      </c>
      <c r="M11" s="2">
        <f t="shared" si="0"/>
        <v>38</v>
      </c>
    </row>
    <row r="12" spans="1:13" x14ac:dyDescent="0.3">
      <c r="A12" t="s">
        <v>118</v>
      </c>
      <c r="B12" t="s">
        <v>11</v>
      </c>
      <c r="C12" t="s">
        <v>138</v>
      </c>
      <c r="D12" t="s">
        <v>139</v>
      </c>
      <c r="E12" t="s">
        <v>140</v>
      </c>
      <c r="F12" t="s">
        <v>34</v>
      </c>
      <c r="G12" s="1">
        <v>1.4884259259259259E-2</v>
      </c>
      <c r="H12">
        <v>11</v>
      </c>
      <c r="I12">
        <v>1252</v>
      </c>
      <c r="J12">
        <v>30</v>
      </c>
      <c r="L12" t="s">
        <v>55</v>
      </c>
      <c r="M12" s="2">
        <f t="shared" si="0"/>
        <v>32</v>
      </c>
    </row>
    <row r="13" spans="1:13" x14ac:dyDescent="0.3">
      <c r="A13" t="s">
        <v>118</v>
      </c>
      <c r="B13" t="s">
        <v>11</v>
      </c>
      <c r="C13" t="s">
        <v>141</v>
      </c>
      <c r="D13" t="s">
        <v>139</v>
      </c>
      <c r="E13" t="s">
        <v>142</v>
      </c>
      <c r="F13" t="s">
        <v>62</v>
      </c>
      <c r="G13" s="1">
        <v>1.5231481481481483E-2</v>
      </c>
      <c r="H13">
        <v>12</v>
      </c>
      <c r="I13">
        <v>1902</v>
      </c>
      <c r="J13">
        <v>29</v>
      </c>
      <c r="L13" t="s">
        <v>51</v>
      </c>
      <c r="M13" s="2">
        <f t="shared" si="0"/>
        <v>26</v>
      </c>
    </row>
    <row r="14" spans="1:13" x14ac:dyDescent="0.3">
      <c r="A14" t="s">
        <v>118</v>
      </c>
      <c r="B14" t="s">
        <v>11</v>
      </c>
      <c r="C14" t="s">
        <v>143</v>
      </c>
      <c r="D14" t="s">
        <v>144</v>
      </c>
      <c r="E14" t="s">
        <v>145</v>
      </c>
      <c r="F14" t="s">
        <v>25</v>
      </c>
      <c r="G14" s="1">
        <v>1.5960648148148151E-2</v>
      </c>
      <c r="H14">
        <v>13</v>
      </c>
      <c r="I14">
        <v>1404</v>
      </c>
      <c r="J14">
        <v>28</v>
      </c>
      <c r="L14" t="s">
        <v>62</v>
      </c>
      <c r="M14" s="2">
        <f t="shared" si="0"/>
        <v>29</v>
      </c>
    </row>
    <row r="15" spans="1:13" x14ac:dyDescent="0.3">
      <c r="A15" t="s">
        <v>118</v>
      </c>
      <c r="B15" t="s">
        <v>11</v>
      </c>
      <c r="C15" t="s">
        <v>146</v>
      </c>
      <c r="D15" t="s">
        <v>147</v>
      </c>
      <c r="E15" t="s">
        <v>148</v>
      </c>
      <c r="F15" t="s">
        <v>58</v>
      </c>
      <c r="G15" s="1">
        <v>3.15625E-2</v>
      </c>
      <c r="H15">
        <v>14</v>
      </c>
      <c r="I15">
        <v>1434</v>
      </c>
      <c r="J15">
        <v>27</v>
      </c>
      <c r="L15" t="s">
        <v>30</v>
      </c>
      <c r="M15" s="2">
        <f t="shared" si="0"/>
        <v>33</v>
      </c>
    </row>
    <row r="16" spans="1:13" x14ac:dyDescent="0.3">
      <c r="A16" t="s">
        <v>118</v>
      </c>
      <c r="B16" t="s">
        <v>11</v>
      </c>
      <c r="C16" t="s">
        <v>149</v>
      </c>
      <c r="D16" t="s">
        <v>150</v>
      </c>
      <c r="E16" t="s">
        <v>151</v>
      </c>
      <c r="F16" t="s">
        <v>51</v>
      </c>
      <c r="G16" s="1">
        <v>3.2442129629629633E-2</v>
      </c>
      <c r="H16">
        <v>15</v>
      </c>
      <c r="I16">
        <v>891</v>
      </c>
      <c r="J16">
        <v>26</v>
      </c>
      <c r="L16" t="s">
        <v>58</v>
      </c>
      <c r="M16" s="2">
        <f t="shared" si="0"/>
        <v>27</v>
      </c>
    </row>
    <row r="17" spans="12:13" x14ac:dyDescent="0.3">
      <c r="L17" t="s">
        <v>25</v>
      </c>
      <c r="M17" s="2">
        <f t="shared" si="0"/>
        <v>28</v>
      </c>
    </row>
    <row r="18" spans="12:13" x14ac:dyDescent="0.3">
      <c r="L18" t="s">
        <v>69</v>
      </c>
      <c r="M18" s="2">
        <f t="shared" si="0"/>
        <v>35</v>
      </c>
    </row>
    <row r="19" spans="12:13" x14ac:dyDescent="0.3">
      <c r="L19" t="s">
        <v>42</v>
      </c>
      <c r="M19" s="2">
        <f t="shared" si="0"/>
        <v>39</v>
      </c>
    </row>
    <row r="20" spans="12:13" x14ac:dyDescent="0.3">
      <c r="L20" t="s">
        <v>73</v>
      </c>
      <c r="M20" s="2">
        <f>SUM(M5:M19)</f>
        <v>495</v>
      </c>
    </row>
  </sheetData>
  <sortState xmlns:xlrd2="http://schemas.microsoft.com/office/spreadsheetml/2017/richdata2" ref="A2:J20">
    <sortCondition ref="G2:G2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41"/>
  <sheetViews>
    <sheetView topLeftCell="B7" workbookViewId="0">
      <selection activeCell="L24" sqref="L24"/>
    </sheetView>
  </sheetViews>
  <sheetFormatPr baseColWidth="10" defaultRowHeight="14.4" x14ac:dyDescent="0.3"/>
  <cols>
    <col min="2" max="2" width="19.44140625" bestFit="1" customWidth="1"/>
    <col min="4" max="4" width="15.33203125" bestFit="1" customWidth="1"/>
    <col min="5" max="5" width="18.44140625" bestFit="1" customWidth="1"/>
    <col min="6" max="6" width="34.5546875" customWidth="1"/>
    <col min="9" max="9" width="12.88671875" bestFit="1" customWidth="1"/>
    <col min="12" max="12" width="32.44140625" bestFit="1" customWidth="1"/>
    <col min="13" max="13" width="15.88671875" bestFit="1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161</v>
      </c>
      <c r="I1" t="s">
        <v>8</v>
      </c>
      <c r="J1" t="s">
        <v>9</v>
      </c>
    </row>
    <row r="2" spans="1:13" x14ac:dyDescent="0.3">
      <c r="A2" t="s">
        <v>10</v>
      </c>
      <c r="B2" t="s">
        <v>162</v>
      </c>
      <c r="C2" t="s">
        <v>12</v>
      </c>
      <c r="D2" t="s">
        <v>13</v>
      </c>
      <c r="E2" t="s">
        <v>14</v>
      </c>
      <c r="F2" t="s">
        <v>15</v>
      </c>
      <c r="G2" s="1">
        <v>1.3263888888888889E-2</v>
      </c>
      <c r="H2">
        <v>1</v>
      </c>
      <c r="I2">
        <v>1353</v>
      </c>
      <c r="J2">
        <v>120</v>
      </c>
    </row>
    <row r="3" spans="1:13" x14ac:dyDescent="0.3">
      <c r="A3" t="s">
        <v>10</v>
      </c>
      <c r="B3" t="s">
        <v>162</v>
      </c>
      <c r="C3" t="s">
        <v>22</v>
      </c>
      <c r="D3" t="s">
        <v>23</v>
      </c>
      <c r="E3" t="s">
        <v>24</v>
      </c>
      <c r="F3" t="s">
        <v>25</v>
      </c>
      <c r="G3" s="1">
        <v>1.3622685185185184E-2</v>
      </c>
      <c r="H3">
        <v>2</v>
      </c>
      <c r="I3">
        <v>1404</v>
      </c>
      <c r="J3">
        <v>116</v>
      </c>
    </row>
    <row r="4" spans="1:13" x14ac:dyDescent="0.3">
      <c r="A4" t="s">
        <v>10</v>
      </c>
      <c r="B4" t="s">
        <v>162</v>
      </c>
      <c r="C4" t="s">
        <v>16</v>
      </c>
      <c r="D4" t="s">
        <v>17</v>
      </c>
      <c r="E4" t="s">
        <v>18</v>
      </c>
      <c r="F4" t="s">
        <v>19</v>
      </c>
      <c r="G4" s="1">
        <v>1.3657407407407408E-2</v>
      </c>
      <c r="H4">
        <v>3</v>
      </c>
      <c r="I4">
        <v>1291</v>
      </c>
      <c r="J4">
        <v>112</v>
      </c>
      <c r="L4" s="3" t="s">
        <v>20</v>
      </c>
      <c r="M4" t="s">
        <v>21</v>
      </c>
    </row>
    <row r="5" spans="1:13" x14ac:dyDescent="0.3">
      <c r="A5" t="s">
        <v>118</v>
      </c>
      <c r="B5" t="s">
        <v>162</v>
      </c>
      <c r="C5" t="s">
        <v>119</v>
      </c>
      <c r="D5" t="s">
        <v>120</v>
      </c>
      <c r="E5" t="s">
        <v>121</v>
      </c>
      <c r="F5" t="s">
        <v>15</v>
      </c>
      <c r="G5" s="1">
        <v>1.3703703703703704E-2</v>
      </c>
      <c r="H5">
        <v>4</v>
      </c>
      <c r="I5">
        <v>1353</v>
      </c>
      <c r="J5">
        <v>108</v>
      </c>
      <c r="L5" s="4" t="s">
        <v>26</v>
      </c>
      <c r="M5" s="5">
        <v>120</v>
      </c>
    </row>
    <row r="6" spans="1:13" x14ac:dyDescent="0.3">
      <c r="A6" t="s">
        <v>10</v>
      </c>
      <c r="B6" t="s">
        <v>162</v>
      </c>
      <c r="C6" t="s">
        <v>66</v>
      </c>
      <c r="D6" t="s">
        <v>67</v>
      </c>
      <c r="E6" t="s">
        <v>68</v>
      </c>
      <c r="F6" t="s">
        <v>69</v>
      </c>
      <c r="G6" s="1">
        <v>1.3784722222222224E-2</v>
      </c>
      <c r="H6">
        <v>5</v>
      </c>
      <c r="I6">
        <v>17118</v>
      </c>
      <c r="J6">
        <v>104</v>
      </c>
      <c r="L6" s="4" t="s">
        <v>19</v>
      </c>
      <c r="M6" s="5">
        <v>188</v>
      </c>
    </row>
    <row r="7" spans="1:13" x14ac:dyDescent="0.3">
      <c r="A7" t="s">
        <v>10</v>
      </c>
      <c r="B7" t="s">
        <v>162</v>
      </c>
      <c r="C7" t="s">
        <v>27</v>
      </c>
      <c r="D7" t="s">
        <v>28</v>
      </c>
      <c r="E7" t="s">
        <v>29</v>
      </c>
      <c r="F7" t="s">
        <v>30</v>
      </c>
      <c r="G7" s="1">
        <v>1.3912037037037037E-2</v>
      </c>
      <c r="H7">
        <v>6</v>
      </c>
      <c r="I7">
        <v>1387</v>
      </c>
      <c r="J7">
        <v>100</v>
      </c>
      <c r="L7" s="4" t="s">
        <v>15</v>
      </c>
      <c r="M7" s="5">
        <v>284</v>
      </c>
    </row>
    <row r="8" spans="1:13" x14ac:dyDescent="0.3">
      <c r="A8" t="s">
        <v>10</v>
      </c>
      <c r="B8" t="s">
        <v>162</v>
      </c>
      <c r="C8" t="s">
        <v>39</v>
      </c>
      <c r="D8" t="s">
        <v>40</v>
      </c>
      <c r="E8" t="s">
        <v>41</v>
      </c>
      <c r="F8" t="s">
        <v>42</v>
      </c>
      <c r="G8" s="1">
        <v>1.4016203703703704E-2</v>
      </c>
      <c r="H8">
        <v>7</v>
      </c>
      <c r="I8">
        <v>1443</v>
      </c>
      <c r="J8">
        <v>96</v>
      </c>
      <c r="L8" s="4" t="s">
        <v>34</v>
      </c>
      <c r="M8" s="5">
        <v>156</v>
      </c>
    </row>
    <row r="9" spans="1:13" x14ac:dyDescent="0.3">
      <c r="A9" t="s">
        <v>118</v>
      </c>
      <c r="B9" t="s">
        <v>162</v>
      </c>
      <c r="C9" t="s">
        <v>158</v>
      </c>
      <c r="D9" t="s">
        <v>159</v>
      </c>
      <c r="E9" t="s">
        <v>160</v>
      </c>
      <c r="F9" t="s">
        <v>42</v>
      </c>
      <c r="G9" s="1">
        <v>1.4016203703703704E-2</v>
      </c>
      <c r="H9">
        <v>8</v>
      </c>
      <c r="I9">
        <v>1443</v>
      </c>
      <c r="J9">
        <v>92</v>
      </c>
      <c r="L9" s="4" t="s">
        <v>43</v>
      </c>
      <c r="M9" s="5">
        <v>0</v>
      </c>
    </row>
    <row r="10" spans="1:13" x14ac:dyDescent="0.3">
      <c r="A10" t="s">
        <v>74</v>
      </c>
      <c r="B10" t="s">
        <v>162</v>
      </c>
      <c r="C10" t="s">
        <v>115</v>
      </c>
      <c r="D10" t="s">
        <v>116</v>
      </c>
      <c r="E10" t="s">
        <v>117</v>
      </c>
      <c r="F10" t="s">
        <v>26</v>
      </c>
      <c r="G10" s="1">
        <v>1.4050925925925927E-2</v>
      </c>
      <c r="H10">
        <v>9</v>
      </c>
      <c r="I10">
        <v>136</v>
      </c>
      <c r="J10">
        <v>88</v>
      </c>
      <c r="L10" s="4" t="s">
        <v>163</v>
      </c>
      <c r="M10" s="5">
        <v>56</v>
      </c>
    </row>
    <row r="11" spans="1:13" x14ac:dyDescent="0.3">
      <c r="A11" t="s">
        <v>74</v>
      </c>
      <c r="B11" t="s">
        <v>162</v>
      </c>
      <c r="C11" t="s">
        <v>96</v>
      </c>
      <c r="D11" t="s">
        <v>97</v>
      </c>
      <c r="E11" t="s">
        <v>98</v>
      </c>
      <c r="F11" t="s">
        <v>25</v>
      </c>
      <c r="G11" s="1">
        <v>1.4085648148148151E-2</v>
      </c>
      <c r="H11">
        <v>10</v>
      </c>
      <c r="I11">
        <v>1404</v>
      </c>
      <c r="J11">
        <v>84</v>
      </c>
      <c r="L11" s="4" t="s">
        <v>47</v>
      </c>
      <c r="M11" s="5">
        <v>144</v>
      </c>
    </row>
    <row r="12" spans="1:13" x14ac:dyDescent="0.3">
      <c r="A12" t="s">
        <v>10</v>
      </c>
      <c r="B12" t="s">
        <v>162</v>
      </c>
      <c r="C12" t="s">
        <v>31</v>
      </c>
      <c r="D12" t="s">
        <v>32</v>
      </c>
      <c r="E12" t="s">
        <v>33</v>
      </c>
      <c r="F12" t="s">
        <v>34</v>
      </c>
      <c r="G12" s="1">
        <v>1.4108796296296295E-2</v>
      </c>
      <c r="H12">
        <v>11</v>
      </c>
      <c r="I12">
        <v>1252</v>
      </c>
      <c r="J12">
        <v>80</v>
      </c>
      <c r="L12" s="4" t="s">
        <v>55</v>
      </c>
      <c r="M12" s="5">
        <v>0</v>
      </c>
    </row>
    <row r="13" spans="1:13" x14ac:dyDescent="0.3">
      <c r="A13" t="s">
        <v>74</v>
      </c>
      <c r="B13" t="s">
        <v>162</v>
      </c>
      <c r="C13" t="s">
        <v>112</v>
      </c>
      <c r="D13" t="s">
        <v>113</v>
      </c>
      <c r="E13" t="s">
        <v>114</v>
      </c>
      <c r="F13" t="s">
        <v>34</v>
      </c>
      <c r="G13" s="1">
        <v>1.4131944444444445E-2</v>
      </c>
      <c r="H13">
        <v>12</v>
      </c>
      <c r="I13">
        <v>1252</v>
      </c>
      <c r="J13">
        <v>76</v>
      </c>
      <c r="L13" s="4" t="s">
        <v>51</v>
      </c>
      <c r="M13" s="5">
        <v>72</v>
      </c>
    </row>
    <row r="14" spans="1:13" x14ac:dyDescent="0.3">
      <c r="A14" t="s">
        <v>10</v>
      </c>
      <c r="B14" t="s">
        <v>162</v>
      </c>
      <c r="C14" t="s">
        <v>48</v>
      </c>
      <c r="D14" t="s">
        <v>49</v>
      </c>
      <c r="E14" t="s">
        <v>50</v>
      </c>
      <c r="F14" t="s">
        <v>51</v>
      </c>
      <c r="G14" s="1">
        <v>1.4155092592592592E-2</v>
      </c>
      <c r="H14">
        <v>13</v>
      </c>
      <c r="I14">
        <v>891</v>
      </c>
      <c r="J14">
        <v>72</v>
      </c>
      <c r="L14" s="4" t="s">
        <v>62</v>
      </c>
      <c r="M14" s="5">
        <v>16</v>
      </c>
    </row>
    <row r="15" spans="1:13" x14ac:dyDescent="0.3">
      <c r="A15" t="s">
        <v>74</v>
      </c>
      <c r="B15" t="s">
        <v>162</v>
      </c>
      <c r="C15" t="s">
        <v>84</v>
      </c>
      <c r="D15" t="s">
        <v>85</v>
      </c>
      <c r="E15" t="s">
        <v>86</v>
      </c>
      <c r="F15" t="s">
        <v>42</v>
      </c>
      <c r="G15" s="1">
        <v>1.4178240740740741E-2</v>
      </c>
      <c r="H15">
        <v>14</v>
      </c>
      <c r="I15">
        <v>1443</v>
      </c>
      <c r="J15">
        <v>68</v>
      </c>
      <c r="L15" s="4" t="s">
        <v>30</v>
      </c>
      <c r="M15" s="5">
        <v>172</v>
      </c>
    </row>
    <row r="16" spans="1:13" x14ac:dyDescent="0.3">
      <c r="A16" t="s">
        <v>74</v>
      </c>
      <c r="B16" t="s">
        <v>162</v>
      </c>
      <c r="C16" t="s">
        <v>87</v>
      </c>
      <c r="D16" t="s">
        <v>88</v>
      </c>
      <c r="E16" t="s">
        <v>89</v>
      </c>
      <c r="F16" t="s">
        <v>47</v>
      </c>
      <c r="G16" s="1">
        <v>1.4189814814814815E-2</v>
      </c>
      <c r="H16">
        <v>15</v>
      </c>
      <c r="I16">
        <v>1405</v>
      </c>
      <c r="J16">
        <v>64</v>
      </c>
      <c r="L16" s="4" t="s">
        <v>58</v>
      </c>
      <c r="M16" s="5">
        <v>12</v>
      </c>
    </row>
    <row r="17" spans="1:13" x14ac:dyDescent="0.3">
      <c r="A17" t="s">
        <v>118</v>
      </c>
      <c r="B17" t="s">
        <v>162</v>
      </c>
      <c r="C17" t="s">
        <v>122</v>
      </c>
      <c r="D17" t="s">
        <v>123</v>
      </c>
      <c r="E17" t="s">
        <v>124</v>
      </c>
      <c r="F17" t="s">
        <v>47</v>
      </c>
      <c r="G17" s="1">
        <v>1.4201388888888888E-2</v>
      </c>
      <c r="H17">
        <v>16</v>
      </c>
      <c r="I17">
        <v>1405</v>
      </c>
      <c r="J17">
        <v>60</v>
      </c>
      <c r="L17" s="4" t="s">
        <v>25</v>
      </c>
      <c r="M17" s="5">
        <v>200</v>
      </c>
    </row>
    <row r="18" spans="1:13" x14ac:dyDescent="0.3">
      <c r="A18" t="s">
        <v>74</v>
      </c>
      <c r="B18" t="s">
        <v>162</v>
      </c>
      <c r="C18" t="s">
        <v>81</v>
      </c>
      <c r="D18" t="s">
        <v>82</v>
      </c>
      <c r="E18" t="s">
        <v>83</v>
      </c>
      <c r="F18" t="s">
        <v>15</v>
      </c>
      <c r="G18" s="1">
        <v>1.4236111111111111E-2</v>
      </c>
      <c r="H18">
        <v>17</v>
      </c>
      <c r="I18">
        <v>1353</v>
      </c>
      <c r="J18">
        <v>56</v>
      </c>
      <c r="L18" s="4" t="s">
        <v>69</v>
      </c>
      <c r="M18" s="5">
        <v>184</v>
      </c>
    </row>
    <row r="19" spans="1:13" x14ac:dyDescent="0.3">
      <c r="A19" t="s">
        <v>74</v>
      </c>
      <c r="B19" t="s">
        <v>162</v>
      </c>
      <c r="C19" s="9" t="s">
        <v>78</v>
      </c>
      <c r="D19" t="s">
        <v>79</v>
      </c>
      <c r="E19" t="s">
        <v>80</v>
      </c>
      <c r="F19" t="s">
        <v>69</v>
      </c>
      <c r="G19" s="1">
        <v>1.4293981481481482E-2</v>
      </c>
      <c r="H19">
        <v>18</v>
      </c>
      <c r="I19">
        <v>17118</v>
      </c>
      <c r="J19">
        <v>52</v>
      </c>
      <c r="L19" s="4" t="s">
        <v>42</v>
      </c>
      <c r="M19" s="5">
        <v>256</v>
      </c>
    </row>
    <row r="20" spans="1:13" x14ac:dyDescent="0.3">
      <c r="A20" t="s">
        <v>74</v>
      </c>
      <c r="B20" t="s">
        <v>162</v>
      </c>
      <c r="C20" s="9" t="s">
        <v>102</v>
      </c>
      <c r="D20" t="s">
        <v>103</v>
      </c>
      <c r="E20" t="s">
        <v>104</v>
      </c>
      <c r="F20" t="s">
        <v>30</v>
      </c>
      <c r="G20" s="1">
        <v>1.4317129629629631E-2</v>
      </c>
      <c r="H20">
        <v>19</v>
      </c>
      <c r="I20">
        <v>1387</v>
      </c>
      <c r="J20">
        <v>48</v>
      </c>
      <c r="L20" s="4" t="s">
        <v>73</v>
      </c>
      <c r="M20" s="5">
        <v>1860</v>
      </c>
    </row>
    <row r="21" spans="1:13" x14ac:dyDescent="0.3">
      <c r="A21" t="s">
        <v>10</v>
      </c>
      <c r="B21" t="s">
        <v>162</v>
      </c>
      <c r="C21" s="9" t="s">
        <v>35</v>
      </c>
      <c r="D21" t="s">
        <v>36</v>
      </c>
      <c r="E21" t="s">
        <v>37</v>
      </c>
      <c r="F21" t="s">
        <v>163</v>
      </c>
      <c r="G21" s="1">
        <v>1.4351851851851852E-2</v>
      </c>
      <c r="H21">
        <v>20</v>
      </c>
      <c r="I21">
        <v>1405</v>
      </c>
      <c r="J21">
        <v>44</v>
      </c>
    </row>
    <row r="22" spans="1:13" x14ac:dyDescent="0.3">
      <c r="A22" t="s">
        <v>74</v>
      </c>
      <c r="B22" t="s">
        <v>162</v>
      </c>
      <c r="C22" s="9" t="s">
        <v>75</v>
      </c>
      <c r="D22" t="s">
        <v>76</v>
      </c>
      <c r="E22" t="s">
        <v>77</v>
      </c>
      <c r="F22" t="s">
        <v>19</v>
      </c>
      <c r="G22" s="1">
        <v>1.4374999999999999E-2</v>
      </c>
      <c r="H22">
        <v>21</v>
      </c>
      <c r="I22">
        <v>1291</v>
      </c>
      <c r="J22">
        <v>40</v>
      </c>
    </row>
    <row r="23" spans="1:13" x14ac:dyDescent="0.3">
      <c r="A23" t="s">
        <v>118</v>
      </c>
      <c r="B23" t="s">
        <v>162</v>
      </c>
      <c r="C23" s="9" t="s">
        <v>125</v>
      </c>
      <c r="D23" t="s">
        <v>60</v>
      </c>
      <c r="E23" t="s">
        <v>126</v>
      </c>
      <c r="F23" t="s">
        <v>19</v>
      </c>
      <c r="G23" s="1">
        <v>1.4374999999999999E-2</v>
      </c>
      <c r="H23">
        <v>22</v>
      </c>
      <c r="I23">
        <v>1291</v>
      </c>
      <c r="J23">
        <v>36</v>
      </c>
    </row>
    <row r="24" spans="1:13" x14ac:dyDescent="0.3">
      <c r="A24" t="s">
        <v>10</v>
      </c>
      <c r="B24" t="s">
        <v>162</v>
      </c>
      <c r="C24" s="9" t="s">
        <v>52</v>
      </c>
      <c r="D24" t="s">
        <v>53</v>
      </c>
      <c r="E24" t="s">
        <v>54</v>
      </c>
      <c r="F24" t="s">
        <v>26</v>
      </c>
      <c r="G24" s="1">
        <v>1.4421296296296295E-2</v>
      </c>
      <c r="H24">
        <v>23</v>
      </c>
      <c r="I24">
        <v>136</v>
      </c>
      <c r="J24">
        <v>32</v>
      </c>
    </row>
    <row r="25" spans="1:13" x14ac:dyDescent="0.3">
      <c r="A25" t="s">
        <v>118</v>
      </c>
      <c r="B25" t="s">
        <v>162</v>
      </c>
      <c r="C25" s="9" t="s">
        <v>152</v>
      </c>
      <c r="D25" t="s">
        <v>153</v>
      </c>
      <c r="E25" t="s">
        <v>154</v>
      </c>
      <c r="F25" t="s">
        <v>69</v>
      </c>
      <c r="G25" s="1">
        <v>1.4444444444444446E-2</v>
      </c>
      <c r="H25">
        <v>24</v>
      </c>
      <c r="I25">
        <v>17118</v>
      </c>
      <c r="J25">
        <v>28</v>
      </c>
    </row>
    <row r="26" spans="1:13" x14ac:dyDescent="0.3">
      <c r="A26" t="s">
        <v>118</v>
      </c>
      <c r="B26" t="s">
        <v>162</v>
      </c>
      <c r="C26" t="s">
        <v>133</v>
      </c>
      <c r="D26" t="s">
        <v>45</v>
      </c>
      <c r="E26" t="s">
        <v>134</v>
      </c>
      <c r="F26" t="s">
        <v>30</v>
      </c>
      <c r="G26" s="1">
        <v>1.4525462962962964E-2</v>
      </c>
      <c r="H26">
        <v>25</v>
      </c>
      <c r="I26">
        <v>1387</v>
      </c>
      <c r="J26">
        <v>24</v>
      </c>
    </row>
    <row r="27" spans="1:13" x14ac:dyDescent="0.3">
      <c r="A27" t="s">
        <v>10</v>
      </c>
      <c r="B27" t="s">
        <v>162</v>
      </c>
      <c r="C27" t="s">
        <v>44</v>
      </c>
      <c r="D27" t="s">
        <v>45</v>
      </c>
      <c r="E27" t="s">
        <v>46</v>
      </c>
      <c r="F27" t="s">
        <v>47</v>
      </c>
      <c r="G27" s="1">
        <v>1.4560185185185183E-2</v>
      </c>
      <c r="H27">
        <v>26</v>
      </c>
      <c r="I27">
        <v>1405</v>
      </c>
      <c r="J27">
        <v>20</v>
      </c>
    </row>
    <row r="28" spans="1:13" x14ac:dyDescent="0.3">
      <c r="A28" t="s">
        <v>74</v>
      </c>
      <c r="B28" t="s">
        <v>162</v>
      </c>
      <c r="C28" t="s">
        <v>90</v>
      </c>
      <c r="D28" t="s">
        <v>91</v>
      </c>
      <c r="E28" t="s">
        <v>92</v>
      </c>
      <c r="F28" t="s">
        <v>62</v>
      </c>
      <c r="G28" s="1">
        <v>1.4571759259259258E-2</v>
      </c>
      <c r="H28">
        <v>27</v>
      </c>
      <c r="I28">
        <v>1902</v>
      </c>
      <c r="J28">
        <v>16</v>
      </c>
    </row>
    <row r="29" spans="1:13" x14ac:dyDescent="0.3">
      <c r="A29" t="s">
        <v>74</v>
      </c>
      <c r="B29" t="s">
        <v>162</v>
      </c>
      <c r="C29" t="s">
        <v>93</v>
      </c>
      <c r="D29" t="s">
        <v>94</v>
      </c>
      <c r="E29" t="s">
        <v>95</v>
      </c>
      <c r="F29" t="s">
        <v>163</v>
      </c>
      <c r="G29" s="1">
        <v>1.4641203703703703E-2</v>
      </c>
      <c r="H29">
        <v>28</v>
      </c>
      <c r="I29">
        <v>1405</v>
      </c>
      <c r="J29">
        <v>12</v>
      </c>
    </row>
    <row r="30" spans="1:13" x14ac:dyDescent="0.3">
      <c r="A30" t="s">
        <v>74</v>
      </c>
      <c r="B30" t="s">
        <v>162</v>
      </c>
      <c r="C30" t="s">
        <v>99</v>
      </c>
      <c r="D30" t="s">
        <v>100</v>
      </c>
      <c r="E30" t="s">
        <v>101</v>
      </c>
      <c r="F30" t="s">
        <v>58</v>
      </c>
      <c r="G30" s="1">
        <v>1.4675925925925926E-2</v>
      </c>
      <c r="H30">
        <v>29</v>
      </c>
      <c r="I30">
        <v>1434</v>
      </c>
      <c r="J30">
        <v>8</v>
      </c>
    </row>
    <row r="31" spans="1:13" x14ac:dyDescent="0.3">
      <c r="A31" t="s">
        <v>10</v>
      </c>
      <c r="B31" t="s">
        <v>162</v>
      </c>
      <c r="C31" t="s">
        <v>56</v>
      </c>
      <c r="D31" t="s">
        <v>53</v>
      </c>
      <c r="E31" t="s">
        <v>57</v>
      </c>
      <c r="F31" t="s">
        <v>58</v>
      </c>
      <c r="G31" s="1">
        <v>1.4675925925925926E-2</v>
      </c>
      <c r="H31">
        <v>30</v>
      </c>
      <c r="I31">
        <v>1434</v>
      </c>
      <c r="J31">
        <v>4</v>
      </c>
    </row>
    <row r="32" spans="1:13" x14ac:dyDescent="0.3">
      <c r="A32" t="s">
        <v>118</v>
      </c>
      <c r="B32" t="s">
        <v>162</v>
      </c>
      <c r="C32" t="s">
        <v>127</v>
      </c>
      <c r="D32" t="s">
        <v>128</v>
      </c>
      <c r="E32" t="s">
        <v>129</v>
      </c>
      <c r="F32" t="s">
        <v>26</v>
      </c>
      <c r="G32" s="1">
        <v>1.4710648148148148E-2</v>
      </c>
      <c r="H32">
        <v>31</v>
      </c>
      <c r="I32">
        <v>136</v>
      </c>
      <c r="J32">
        <v>0</v>
      </c>
    </row>
    <row r="33" spans="1:10" x14ac:dyDescent="0.3">
      <c r="A33" t="s">
        <v>118</v>
      </c>
      <c r="B33" t="s">
        <v>162</v>
      </c>
      <c r="C33" t="s">
        <v>130</v>
      </c>
      <c r="D33" t="s">
        <v>131</v>
      </c>
      <c r="E33" t="s">
        <v>132</v>
      </c>
      <c r="F33" t="s">
        <v>43</v>
      </c>
      <c r="G33" s="1">
        <v>1.4814814814814814E-2</v>
      </c>
      <c r="H33">
        <v>32</v>
      </c>
      <c r="I33">
        <v>907</v>
      </c>
      <c r="J33">
        <v>0</v>
      </c>
    </row>
    <row r="34" spans="1:10" x14ac:dyDescent="0.3">
      <c r="A34" t="s">
        <v>118</v>
      </c>
      <c r="B34" t="s">
        <v>162</v>
      </c>
      <c r="C34" t="s">
        <v>155</v>
      </c>
      <c r="D34" t="s">
        <v>156</v>
      </c>
      <c r="E34" t="s">
        <v>157</v>
      </c>
      <c r="F34" t="s">
        <v>55</v>
      </c>
      <c r="G34" s="1">
        <v>1.4837962962962963E-2</v>
      </c>
      <c r="H34">
        <v>33</v>
      </c>
      <c r="I34">
        <v>1351</v>
      </c>
      <c r="J34">
        <v>0</v>
      </c>
    </row>
    <row r="35" spans="1:10" x14ac:dyDescent="0.3">
      <c r="A35" t="s">
        <v>118</v>
      </c>
      <c r="B35" t="s">
        <v>162</v>
      </c>
      <c r="C35" t="s">
        <v>135</v>
      </c>
      <c r="D35" t="s">
        <v>136</v>
      </c>
      <c r="E35" t="s">
        <v>137</v>
      </c>
      <c r="F35" t="s">
        <v>163</v>
      </c>
      <c r="G35" s="1">
        <v>1.4884259259259259E-2</v>
      </c>
      <c r="H35">
        <v>34</v>
      </c>
      <c r="I35">
        <v>1405</v>
      </c>
      <c r="J35">
        <v>0</v>
      </c>
    </row>
    <row r="36" spans="1:10" x14ac:dyDescent="0.3">
      <c r="A36" t="s">
        <v>118</v>
      </c>
      <c r="B36" t="s">
        <v>162</v>
      </c>
      <c r="C36" t="s">
        <v>138</v>
      </c>
      <c r="D36" t="s">
        <v>139</v>
      </c>
      <c r="E36" t="s">
        <v>140</v>
      </c>
      <c r="F36" t="s">
        <v>34</v>
      </c>
      <c r="G36" s="1">
        <v>1.4895833333333332E-2</v>
      </c>
      <c r="H36">
        <v>35</v>
      </c>
      <c r="I36">
        <v>1252</v>
      </c>
      <c r="J36">
        <v>0</v>
      </c>
    </row>
    <row r="37" spans="1:10" x14ac:dyDescent="0.3">
      <c r="A37" t="s">
        <v>10</v>
      </c>
      <c r="B37" t="s">
        <v>162</v>
      </c>
      <c r="C37" t="s">
        <v>70</v>
      </c>
      <c r="D37" t="s">
        <v>71</v>
      </c>
      <c r="E37" t="s">
        <v>72</v>
      </c>
      <c r="F37" t="s">
        <v>62</v>
      </c>
      <c r="G37" s="1">
        <v>1.5000000000000001E-2</v>
      </c>
      <c r="H37">
        <v>36</v>
      </c>
      <c r="I37">
        <v>1902</v>
      </c>
      <c r="J37">
        <v>0</v>
      </c>
    </row>
    <row r="38" spans="1:10" x14ac:dyDescent="0.3">
      <c r="A38" t="s">
        <v>74</v>
      </c>
      <c r="B38" t="s">
        <v>162</v>
      </c>
      <c r="C38" t="s">
        <v>105</v>
      </c>
      <c r="D38" t="s">
        <v>23</v>
      </c>
      <c r="E38" t="s">
        <v>106</v>
      </c>
      <c r="F38" t="s">
        <v>55</v>
      </c>
      <c r="G38" s="1">
        <v>1.511574074074074E-2</v>
      </c>
      <c r="H38">
        <v>37</v>
      </c>
      <c r="I38">
        <v>1351</v>
      </c>
      <c r="J38">
        <v>0</v>
      </c>
    </row>
    <row r="39" spans="1:10" x14ac:dyDescent="0.3">
      <c r="A39" t="s">
        <v>10</v>
      </c>
      <c r="B39" t="s">
        <v>162</v>
      </c>
      <c r="C39" t="s">
        <v>59</v>
      </c>
      <c r="D39" t="s">
        <v>60</v>
      </c>
      <c r="E39" t="s">
        <v>61</v>
      </c>
      <c r="F39" t="s">
        <v>55</v>
      </c>
      <c r="G39" s="1">
        <v>1.5358796296296296E-2</v>
      </c>
      <c r="H39">
        <v>38</v>
      </c>
      <c r="I39">
        <v>1351</v>
      </c>
      <c r="J39">
        <v>0</v>
      </c>
    </row>
    <row r="40" spans="1:10" x14ac:dyDescent="0.3">
      <c r="A40" t="s">
        <v>118</v>
      </c>
      <c r="B40" t="s">
        <v>162</v>
      </c>
      <c r="C40" t="s">
        <v>143</v>
      </c>
      <c r="D40" t="s">
        <v>144</v>
      </c>
      <c r="E40" t="s">
        <v>145</v>
      </c>
      <c r="F40" t="s">
        <v>25</v>
      </c>
      <c r="I40">
        <v>1404</v>
      </c>
    </row>
    <row r="41" spans="1:10" x14ac:dyDescent="0.3">
      <c r="A41" t="s">
        <v>118</v>
      </c>
      <c r="B41" t="s">
        <v>162</v>
      </c>
      <c r="C41" t="s">
        <v>141</v>
      </c>
      <c r="D41" t="s">
        <v>139</v>
      </c>
      <c r="E41" t="s">
        <v>142</v>
      </c>
      <c r="F41" t="s">
        <v>62</v>
      </c>
      <c r="I41">
        <v>1902</v>
      </c>
    </row>
  </sheetData>
  <autoFilter ref="A1:J41" xr:uid="{00000000-0009-0000-0000-000003000000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9"/>
  <sheetViews>
    <sheetView tabSelected="1" workbookViewId="0">
      <selection activeCell="J17" sqref="J17"/>
    </sheetView>
  </sheetViews>
  <sheetFormatPr baseColWidth="10" defaultRowHeight="14.4" x14ac:dyDescent="0.3"/>
  <cols>
    <col min="2" max="2" width="32.44140625" bestFit="1" customWidth="1"/>
    <col min="3" max="6" width="11.44140625" style="2" customWidth="1"/>
    <col min="7" max="7" width="13.33203125" style="2" bestFit="1" customWidth="1"/>
  </cols>
  <sheetData>
    <row r="1" spans="1:7" x14ac:dyDescent="0.3">
      <c r="A1" s="10" t="s">
        <v>171</v>
      </c>
      <c r="B1" s="10"/>
      <c r="C1" s="10"/>
      <c r="D1" s="10"/>
      <c r="E1" s="10"/>
      <c r="F1" s="10"/>
      <c r="G1" s="10"/>
    </row>
    <row r="4" spans="1:7" x14ac:dyDescent="0.3">
      <c r="A4" t="s">
        <v>169</v>
      </c>
      <c r="B4" t="s">
        <v>170</v>
      </c>
      <c r="C4" s="2" t="s">
        <v>164</v>
      </c>
      <c r="D4" s="2" t="s">
        <v>165</v>
      </c>
      <c r="E4" s="2" t="s">
        <v>166</v>
      </c>
      <c r="F4" s="2" t="s">
        <v>167</v>
      </c>
      <c r="G4" s="2" t="s">
        <v>168</v>
      </c>
    </row>
    <row r="5" spans="1:7" x14ac:dyDescent="0.3">
      <c r="A5" s="6">
        <v>1</v>
      </c>
      <c r="B5" s="7" t="s">
        <v>15</v>
      </c>
      <c r="C5" s="2">
        <v>40</v>
      </c>
      <c r="D5" s="2">
        <v>38</v>
      </c>
      <c r="E5" s="2">
        <v>40</v>
      </c>
      <c r="F5" s="2">
        <v>284</v>
      </c>
      <c r="G5" s="2">
        <f>SUM(C5:F5)</f>
        <v>402</v>
      </c>
    </row>
    <row r="6" spans="1:7" x14ac:dyDescent="0.3">
      <c r="A6" s="6">
        <v>2</v>
      </c>
      <c r="B6" s="7" t="s">
        <v>42</v>
      </c>
      <c r="C6" s="2">
        <v>33</v>
      </c>
      <c r="D6" s="2">
        <v>37</v>
      </c>
      <c r="E6" s="2">
        <v>39</v>
      </c>
      <c r="F6" s="2">
        <v>256</v>
      </c>
      <c r="G6" s="2">
        <f>SUM(C6:F6)</f>
        <v>365</v>
      </c>
    </row>
    <row r="7" spans="1:7" x14ac:dyDescent="0.3">
      <c r="A7" s="6">
        <v>3</v>
      </c>
      <c r="B7" s="7" t="s">
        <v>19</v>
      </c>
      <c r="C7" s="2">
        <v>39</v>
      </c>
      <c r="D7" s="2">
        <v>40</v>
      </c>
      <c r="E7" s="2">
        <v>37</v>
      </c>
      <c r="F7" s="2">
        <v>188</v>
      </c>
      <c r="G7" s="2">
        <f>SUM(C7:F7)</f>
        <v>304</v>
      </c>
    </row>
    <row r="8" spans="1:7" x14ac:dyDescent="0.3">
      <c r="A8" s="2">
        <v>4</v>
      </c>
      <c r="B8" t="s">
        <v>25</v>
      </c>
      <c r="C8" s="2">
        <v>37</v>
      </c>
      <c r="D8" s="2">
        <v>32</v>
      </c>
      <c r="E8" s="2">
        <v>28</v>
      </c>
      <c r="F8" s="2">
        <v>200</v>
      </c>
      <c r="G8" s="2">
        <f>SUM(C8:F8)</f>
        <v>297</v>
      </c>
    </row>
    <row r="9" spans="1:7" x14ac:dyDescent="0.3">
      <c r="A9" s="2">
        <v>5</v>
      </c>
      <c r="B9" t="s">
        <v>69</v>
      </c>
      <c r="C9" s="2">
        <v>38</v>
      </c>
      <c r="D9" s="2">
        <v>39</v>
      </c>
      <c r="E9" s="2">
        <v>35</v>
      </c>
      <c r="F9" s="2">
        <v>184</v>
      </c>
      <c r="G9" s="2">
        <f>SUM(C9:F9)</f>
        <v>296</v>
      </c>
    </row>
    <row r="10" spans="1:7" x14ac:dyDescent="0.3">
      <c r="A10" s="2">
        <v>6</v>
      </c>
      <c r="B10" t="s">
        <v>30</v>
      </c>
      <c r="C10" s="2">
        <v>36</v>
      </c>
      <c r="D10" s="2">
        <v>30</v>
      </c>
      <c r="E10" s="2">
        <v>33</v>
      </c>
      <c r="F10" s="2">
        <v>172</v>
      </c>
      <c r="G10" s="2">
        <f>SUM(C10:F10)</f>
        <v>271</v>
      </c>
    </row>
    <row r="11" spans="1:7" x14ac:dyDescent="0.3">
      <c r="A11" s="2">
        <v>7</v>
      </c>
      <c r="B11" t="s">
        <v>34</v>
      </c>
      <c r="C11" s="2">
        <v>35</v>
      </c>
      <c r="D11" s="2">
        <v>29</v>
      </c>
      <c r="E11" s="2">
        <v>30</v>
      </c>
      <c r="F11" s="2">
        <v>156</v>
      </c>
      <c r="G11" s="2">
        <f>SUM(C11:F11)</f>
        <v>250</v>
      </c>
    </row>
    <row r="12" spans="1:7" x14ac:dyDescent="0.3">
      <c r="A12" s="2">
        <v>8</v>
      </c>
      <c r="B12" t="s">
        <v>47</v>
      </c>
      <c r="C12" s="2">
        <v>32</v>
      </c>
      <c r="D12" s="2">
        <v>36</v>
      </c>
      <c r="E12" s="2">
        <v>38</v>
      </c>
      <c r="F12" s="2">
        <v>144</v>
      </c>
      <c r="G12" s="2">
        <f>SUM(C12:F12)</f>
        <v>250</v>
      </c>
    </row>
    <row r="13" spans="1:7" x14ac:dyDescent="0.3">
      <c r="A13" s="2">
        <v>9</v>
      </c>
      <c r="B13" t="s">
        <v>26</v>
      </c>
      <c r="C13" s="2">
        <v>30</v>
      </c>
      <c r="D13" s="2">
        <v>34</v>
      </c>
      <c r="E13" s="2">
        <v>36</v>
      </c>
      <c r="F13" s="2">
        <v>120</v>
      </c>
      <c r="G13" s="2">
        <f>SUM(C13:F13)</f>
        <v>220</v>
      </c>
    </row>
    <row r="14" spans="1:7" x14ac:dyDescent="0.3">
      <c r="A14" s="2">
        <v>10</v>
      </c>
      <c r="B14" t="s">
        <v>51</v>
      </c>
      <c r="C14" s="2">
        <v>31</v>
      </c>
      <c r="D14" s="2">
        <v>26</v>
      </c>
      <c r="E14" s="2">
        <v>26</v>
      </c>
      <c r="F14" s="2">
        <v>72</v>
      </c>
      <c r="G14" s="2">
        <f>SUM(C14:F14)</f>
        <v>155</v>
      </c>
    </row>
    <row r="15" spans="1:7" x14ac:dyDescent="0.3">
      <c r="A15" s="2">
        <v>11</v>
      </c>
      <c r="B15" t="s">
        <v>62</v>
      </c>
      <c r="C15" s="2">
        <v>29</v>
      </c>
      <c r="D15" s="2">
        <v>35</v>
      </c>
      <c r="E15" s="2">
        <v>29</v>
      </c>
      <c r="F15" s="2">
        <v>16</v>
      </c>
      <c r="G15" s="2">
        <f>SUM(C15:F15)</f>
        <v>109</v>
      </c>
    </row>
    <row r="16" spans="1:7" x14ac:dyDescent="0.3">
      <c r="A16" s="2">
        <v>12</v>
      </c>
      <c r="B16" t="s">
        <v>58</v>
      </c>
      <c r="C16" s="2">
        <v>28</v>
      </c>
      <c r="D16" s="2">
        <v>31</v>
      </c>
      <c r="E16" s="2">
        <v>27</v>
      </c>
      <c r="F16" s="2">
        <v>12</v>
      </c>
      <c r="G16" s="2">
        <f>SUM(C16:F16)</f>
        <v>98</v>
      </c>
    </row>
    <row r="17" spans="1:7" x14ac:dyDescent="0.3">
      <c r="A17" s="2">
        <v>13</v>
      </c>
      <c r="B17" t="s">
        <v>38</v>
      </c>
      <c r="C17" s="2">
        <v>34</v>
      </c>
      <c r="D17" s="2">
        <v>33</v>
      </c>
      <c r="E17" s="2">
        <v>31</v>
      </c>
      <c r="F17" s="2">
        <v>0</v>
      </c>
      <c r="G17" s="2">
        <f>SUM(C17:F17)</f>
        <v>98</v>
      </c>
    </row>
    <row r="18" spans="1:7" x14ac:dyDescent="0.3">
      <c r="A18" s="2">
        <v>14</v>
      </c>
      <c r="B18" t="s">
        <v>55</v>
      </c>
      <c r="C18" s="2">
        <v>27</v>
      </c>
      <c r="D18" s="2">
        <v>28</v>
      </c>
      <c r="E18" s="2">
        <v>32</v>
      </c>
      <c r="F18" s="2">
        <v>0</v>
      </c>
      <c r="G18" s="2">
        <f>SUM(C18:F18)</f>
        <v>87</v>
      </c>
    </row>
    <row r="19" spans="1:7" x14ac:dyDescent="0.3">
      <c r="A19" s="2">
        <v>15</v>
      </c>
      <c r="B19" t="s">
        <v>43</v>
      </c>
      <c r="C19" s="2">
        <v>26</v>
      </c>
      <c r="D19" s="2">
        <v>27</v>
      </c>
      <c r="E19" s="2">
        <v>34</v>
      </c>
      <c r="F19" s="2">
        <v>0</v>
      </c>
      <c r="G19" s="2">
        <f>SUM(C19:F19)</f>
        <v>87</v>
      </c>
    </row>
  </sheetData>
  <sortState xmlns:xlrd2="http://schemas.microsoft.com/office/spreadsheetml/2017/richdata2" ref="A5:G19">
    <sortCondition descending="1" ref="G5:G19"/>
  </sortState>
  <mergeCells count="1">
    <mergeCell ref="A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SERIEA</vt:lpstr>
      <vt:lpstr>SERIEB</vt:lpstr>
      <vt:lpstr>SERIEC</vt:lpstr>
      <vt:lpstr>FINAL</vt:lpstr>
      <vt:lpstr>SUMA DE PUNTOS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Competiciones</dc:creator>
  <cp:lastModifiedBy>Competiciones</cp:lastModifiedBy>
  <dcterms:created xsi:type="dcterms:W3CDTF">2022-05-23T09:14:15Z</dcterms:created>
  <dcterms:modified xsi:type="dcterms:W3CDTF">2022-05-24T14:06:21Z</dcterms:modified>
</cp:coreProperties>
</file>